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defaultThemeVersion="124226"/>
  <bookViews>
    <workbookView xWindow="-120" yWindow="-120" windowWidth="20730" windowHeight="11160" tabRatio="933"/>
  </bookViews>
  <sheets>
    <sheet name="Anexo 1 Número de peces" sheetId="4" r:id="rId1"/>
    <sheet name="Anexo 2 CAM por Jaula" sheetId="6" r:id="rId2"/>
    <sheet name="Anexo 2 Cosechas Estructura" sheetId="7" r:id="rId3"/>
    <sheet name="Anexo 3 Mortalidad datos SIFA" sheetId="2" r:id="rId4"/>
    <sheet name="Anexo 3 Mortalida Estructura" sheetId="1" r:id="rId5"/>
    <sheet name="Anexo 4 Biomasa por estructura" sheetId="5" r:id="rId6"/>
    <sheet name="Anexo 5 M Prima Planta" sheetId="10" r:id="rId7"/>
    <sheet name="Anexo 6 Siembras CAM jaula" sheetId="11" r:id="rId8"/>
  </sheets>
  <definedNames>
    <definedName name="_xlnm._FilterDatabase" localSheetId="1" hidden="1">'Anexo 2 CAM por Jaula'!#REF!</definedName>
  </definedNames>
  <calcPr calcId="125725"/>
  <pivotCaches>
    <pivotCache cacheId="14" r:id="rId9"/>
    <pivotCache cacheId="20" r:id="rId10"/>
    <pivotCache cacheId="24" r:id="rId11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38" i="10"/>
  <c r="AH36"/>
  <c r="AH34"/>
  <c r="AG34"/>
  <c r="S40" i="7"/>
  <c r="D20" i="1"/>
  <c r="C20" l="1"/>
  <c r="F20" s="1"/>
  <c r="Q20" i="7"/>
  <c r="P20"/>
  <c r="O20"/>
  <c r="N20"/>
  <c r="M20"/>
  <c r="L20"/>
  <c r="K20"/>
  <c r="J20"/>
  <c r="I20"/>
  <c r="H20"/>
  <c r="G20"/>
  <c r="F20"/>
  <c r="E20"/>
  <c r="D20"/>
  <c r="C20"/>
  <c r="B20"/>
  <c r="S20"/>
  <c r="Q40"/>
  <c r="P40"/>
  <c r="O40"/>
  <c r="N40"/>
  <c r="M40"/>
  <c r="L40"/>
  <c r="K40"/>
  <c r="J40"/>
  <c r="I40"/>
  <c r="H40"/>
  <c r="G40"/>
  <c r="F40"/>
  <c r="E40"/>
  <c r="D40"/>
  <c r="C40"/>
  <c r="B40"/>
</calcChain>
</file>

<file path=xl/sharedStrings.xml><?xml version="1.0" encoding="utf-8"?>
<sst xmlns="http://schemas.openxmlformats.org/spreadsheetml/2006/main" count="22801" uniqueCount="2126">
  <si>
    <t>Total general</t>
  </si>
  <si>
    <t>Unidad de cultivo</t>
  </si>
  <si>
    <t>N° de peces</t>
  </si>
  <si>
    <t>Biomasa (Kg)</t>
  </si>
  <si>
    <t>Identificador de Estructura</t>
  </si>
  <si>
    <t>N° Individuos Máximo</t>
  </si>
  <si>
    <t>Total Nivel Primario</t>
  </si>
  <si>
    <t>Peso Prom. (gr)</t>
  </si>
  <si>
    <t>Densidad (kg/mt3)</t>
  </si>
  <si>
    <t>%Total Mortalidad Semanal</t>
  </si>
  <si>
    <t>Período</t>
  </si>
  <si>
    <t>Biomasa mortalidad</t>
  </si>
  <si>
    <t>Número de peces por Unidad de Cultivo</t>
  </si>
  <si>
    <t>Número de peces Total</t>
  </si>
  <si>
    <t>Biomasa Total</t>
  </si>
  <si>
    <t>Número total de mortalidad</t>
  </si>
  <si>
    <t>Total</t>
  </si>
  <si>
    <t>Total Unidad</t>
  </si>
  <si>
    <t>Número de peces en cosecha por Unidad de cultivo y período</t>
  </si>
  <si>
    <t>Nombre Especie</t>
  </si>
  <si>
    <t>XII REGION</t>
  </si>
  <si>
    <t>Comuna</t>
  </si>
  <si>
    <t>ADULTOS</t>
  </si>
  <si>
    <t>Mortalidad Total</t>
  </si>
  <si>
    <t>Fecha Registro</t>
  </si>
  <si>
    <t>Semana Declarada</t>
  </si>
  <si>
    <t>Código Centro</t>
  </si>
  <si>
    <t>Nombre Centro</t>
  </si>
  <si>
    <t>Marco Sin mortalidades en el periodo</t>
  </si>
  <si>
    <t>AC</t>
  </si>
  <si>
    <t>Región</t>
  </si>
  <si>
    <t>Titulares Centro</t>
  </si>
  <si>
    <t>Cod. Especie</t>
  </si>
  <si>
    <t>Cod. Etapa</t>
  </si>
  <si>
    <t>Nombre Etapa</t>
  </si>
  <si>
    <t>Cod. Tipo Estructura</t>
  </si>
  <si>
    <t>Nombre Tipo Estructura</t>
  </si>
  <si>
    <t>No</t>
  </si>
  <si>
    <t>BALSA-JAULA</t>
  </si>
  <si>
    <t>Biomasa viva por Unidad de Cultivo</t>
  </si>
  <si>
    <t>Rótulos de fila</t>
  </si>
  <si>
    <t/>
  </si>
  <si>
    <t>Biomasa en cosecha por Unidad de cultivo y período</t>
  </si>
  <si>
    <t>Centro Origen</t>
  </si>
  <si>
    <t>CAM Origen</t>
  </si>
  <si>
    <t>Tipo de Centro</t>
  </si>
  <si>
    <t>Centro Indirecto/Directo</t>
  </si>
  <si>
    <t>CAM (hijo)</t>
  </si>
  <si>
    <t>Nombre Centro Hijo</t>
  </si>
  <si>
    <t>CAM Directo</t>
  </si>
  <si>
    <t>FechaCAM</t>
  </si>
  <si>
    <t>Codigo Especie</t>
  </si>
  <si>
    <t>Especie</t>
  </si>
  <si>
    <t>Cantidad Enviada</t>
  </si>
  <si>
    <t>Toneladas Enviadas</t>
  </si>
  <si>
    <t>Cod Destino</t>
  </si>
  <si>
    <t>Nombre Destino</t>
  </si>
  <si>
    <t>Folio Abastecimiento</t>
  </si>
  <si>
    <t>Fecha Declaración</t>
  </si>
  <si>
    <t>Región Planta</t>
  </si>
  <si>
    <t>Cantidad Recibida</t>
  </si>
  <si>
    <t>Toneladas Recibidas</t>
  </si>
  <si>
    <t>Centros de Acuicultura</t>
  </si>
  <si>
    <t>Alvarez y Alvarez Ltda.</t>
  </si>
  <si>
    <t>PESQUERA TORRES DEL PAINE LIMITADA.</t>
  </si>
  <si>
    <t>Mes</t>
  </si>
  <si>
    <t>Año</t>
  </si>
  <si>
    <t>Biomasa Viva</t>
  </si>
  <si>
    <t>[76003885-7] : AUSTRALIS MAR S.A.</t>
  </si>
  <si>
    <t>Semana 25 (17-JUN-2019 al 23-JUN-2019)</t>
  </si>
  <si>
    <t>Semana 52 (23-DIC-2019 al 29-DIC-2019)</t>
  </si>
  <si>
    <t>Semana 2 (6-ENE-2020 al 12-ENE-2020)</t>
  </si>
  <si>
    <t>Semana 3 (13-ENE-2020 al 19-ENE-2020)</t>
  </si>
  <si>
    <t>Semana 4 (20-ENE-2020 al 26-ENE-2020)</t>
  </si>
  <si>
    <t>Semana 6 (3-FEB-2020 al 9-FEB-2020)</t>
  </si>
  <si>
    <t>Semana 7 (10-FEB-2020 al 16-FEB-2020)</t>
  </si>
  <si>
    <t>Semana 8 (17-FEB-2020 al 23-FEB-2020)</t>
  </si>
  <si>
    <t>Semana 10 (2-MAR-2020 al 8-MAR-2020)</t>
  </si>
  <si>
    <t>Semana 11 (9-MAR-2020 al 15-MAR-2020)</t>
  </si>
  <si>
    <t>Semana 12 (16-MAR-2020 al 22-MAR-2020)</t>
  </si>
  <si>
    <t>Semana Declarada 2</t>
  </si>
  <si>
    <t>Biomasa Mortalidad</t>
  </si>
  <si>
    <t>Río Verde</t>
  </si>
  <si>
    <t>Semana 26 (24-JUN-2019 al 30-JUN-2019)</t>
  </si>
  <si>
    <t>Semana 24 (10-JUN-2019 al 16-JUN-2019)</t>
  </si>
  <si>
    <t>Semana 23 (3-JUN-2019 al 9-JUN-2019)</t>
  </si>
  <si>
    <t>Semana 22-B (1-JUN-2019 al 2-JUN-2019)</t>
  </si>
  <si>
    <t>Semana 22-A (27-MAY-2019 al 31-MAY-2019)</t>
  </si>
  <si>
    <t>Semana 21 (20-MAY-2019 al 26-MAY-2019)</t>
  </si>
  <si>
    <t>Semana 51 (16-DIC-2019 al 22-DIC-2019)</t>
  </si>
  <si>
    <t>Semana 50 (9-DIC-2019 al 15-DIC-2019)</t>
  </si>
  <si>
    <t>Semana 49 (2-DIC-2019 al 8-DIC-2019)</t>
  </si>
  <si>
    <t>Semana 48-B (1-DIC-2019 al 1-DIC-2019)</t>
  </si>
  <si>
    <t>Semana 48-A (25-NOV-2019 al 30-NOV-2019)</t>
  </si>
  <si>
    <t>Semana 47 (18-NOV-2019 al 24-NOV-2019)</t>
  </si>
  <si>
    <t>Semana 46 (11-NOV-2019 al 17-NOV-2019)</t>
  </si>
  <si>
    <t>Semana 45 (4-NOV-2019 al 10-NOV-2019)</t>
  </si>
  <si>
    <t>Semana 44-B (1-NOV-2019 al 3-NOV-2019)</t>
  </si>
  <si>
    <t>Semana 44-A (28-OCT-2019 al 31-OCT-2019)</t>
  </si>
  <si>
    <t>Semana 43 (21-OCT-2019 al 27-OCT-2019)</t>
  </si>
  <si>
    <t>Semana 42 (14-OCT-2019 al 20-OCT-2019)</t>
  </si>
  <si>
    <t>Semana 41 (7-OCT-2019 al 13-OCT-2019)</t>
  </si>
  <si>
    <t>Semana 40-B (1-OCT-2019 al 6-OCT-2019)</t>
  </si>
  <si>
    <t>Semana 40-A (30-SEP-2019 al 30-SEP-2019)</t>
  </si>
  <si>
    <t>Semana 39 (23-SEP-2019 al 29-SEP-2019)</t>
  </si>
  <si>
    <t>Semana 38 (16-SEP-2019 al 22-SEP-2019)</t>
  </si>
  <si>
    <t>Semana 37 (9-SEP-2019 al 15-SEP-2019)</t>
  </si>
  <si>
    <t>Semana 36 (2-SEP-2019 al 8-SEP-2019)</t>
  </si>
  <si>
    <t>Semana 35-B (1-SEP-2019 al 1-SEP-2019)</t>
  </si>
  <si>
    <t>Semana 35-A (26-AGO-2019 al 31-AGO-2019)</t>
  </si>
  <si>
    <t>Semana 34 (19-AGO-2019 al 25-AGO-2019)</t>
  </si>
  <si>
    <t>Semana 33 (12-AGO-2019 al 18-AGO-2019)</t>
  </si>
  <si>
    <t>Semana 32 (5-AGO-2019 al 11-AGO-2019)</t>
  </si>
  <si>
    <t>Semana 31-B (1-AGO-2019 al 4-AGO-2019)</t>
  </si>
  <si>
    <t>Semana 31-A (29-JUL-2019 al 31-JUL-2019)</t>
  </si>
  <si>
    <t>Semana 30 (22-JUL-2019 al 28-JUL-2019)</t>
  </si>
  <si>
    <t>Semana 29 (15-JUL-2019 al 21-JUL-2019)</t>
  </si>
  <si>
    <t>Semana 28 (8-JUL-2019 al 14-JUL-2019)</t>
  </si>
  <si>
    <t>Semana 27 (1-JUL-2019 al 7-JUL-2019)</t>
  </si>
  <si>
    <t>Semana 9-B (1-MAR-2020 al 1-MAR-2020)</t>
  </si>
  <si>
    <t>Semana 9-A (24-FEB-2020 al 29-FEB-2020)</t>
  </si>
  <si>
    <t>Semana 5-B (1-FEB-2020 al 2-FEB-2020)</t>
  </si>
  <si>
    <t>Semana 5-A (27-ENE-2020 al 31-ENE-2020)</t>
  </si>
  <si>
    <t>Semana 1-B (1-ENE-2020 al 5-ENE-2020)</t>
  </si>
  <si>
    <t>Semana 1-A (30-DIC-2019 al 31-DIC-2019)</t>
  </si>
  <si>
    <t xml:space="preserve">mes </t>
  </si>
  <si>
    <t>año</t>
  </si>
  <si>
    <t>2020-07-06</t>
  </si>
  <si>
    <t>2020-07-15</t>
  </si>
  <si>
    <t>2020-07-20</t>
  </si>
  <si>
    <t>2020-07-27</t>
  </si>
  <si>
    <t>2020-07-29</t>
  </si>
  <si>
    <t>2020-08-06</t>
  </si>
  <si>
    <t>2020-07-13</t>
  </si>
  <si>
    <t>2020-08-12</t>
  </si>
  <si>
    <t>2020-08-18</t>
  </si>
  <si>
    <t>2020-09-08</t>
  </si>
  <si>
    <t>2020-09-14</t>
  </si>
  <si>
    <t>2020-09-15</t>
  </si>
  <si>
    <t>2020-09-22</t>
  </si>
  <si>
    <t>2020-09-13</t>
  </si>
  <si>
    <t>2020-09-24</t>
  </si>
  <si>
    <t>2020-09-21</t>
  </si>
  <si>
    <t>2020-09-30</t>
  </si>
  <si>
    <t>2020-09-27</t>
  </si>
  <si>
    <t>2020-10-05</t>
  </si>
  <si>
    <t>2020-10-06</t>
  </si>
  <si>
    <t>2020-10-14</t>
  </si>
  <si>
    <t>2020-10-08</t>
  </si>
  <si>
    <t>2020-10-15</t>
  </si>
  <si>
    <t>2020-10-11</t>
  </si>
  <si>
    <t>2020-10-19</t>
  </si>
  <si>
    <t>2020-10-23</t>
  </si>
  <si>
    <t>2020-10-21</t>
  </si>
  <si>
    <t>2020-10-18</t>
  </si>
  <si>
    <t>2020-10-22</t>
  </si>
  <si>
    <t>2020-07-08</t>
  </si>
  <si>
    <t>2020-07-14</t>
  </si>
  <si>
    <t>2020-07-21</t>
  </si>
  <si>
    <t>2020-07-23</t>
  </si>
  <si>
    <t>2020-07-22</t>
  </si>
  <si>
    <t>2020-07-30</t>
  </si>
  <si>
    <t>2020-08-04</t>
  </si>
  <si>
    <t>2020-08-25</t>
  </si>
  <si>
    <t>2020-08-31</t>
  </si>
  <si>
    <t>2020-09-09</t>
  </si>
  <si>
    <t>2020-09-06</t>
  </si>
  <si>
    <t>2020-09-11</t>
  </si>
  <si>
    <t>2020-09-17</t>
  </si>
  <si>
    <t>2020-08-17</t>
  </si>
  <si>
    <t>2020-08-21</t>
  </si>
  <si>
    <t>2020-09-03</t>
  </si>
  <si>
    <t>2020-09-07</t>
  </si>
  <si>
    <t>2020-09-29</t>
  </si>
  <si>
    <t>2020-10-02</t>
  </si>
  <si>
    <t>2020-08-20</t>
  </si>
  <si>
    <t>2020-08-05</t>
  </si>
  <si>
    <t>2020-09-10</t>
  </si>
  <si>
    <t>2020-09-16</t>
  </si>
  <si>
    <t>2020-09-20</t>
  </si>
  <si>
    <t>2020-09-28</t>
  </si>
  <si>
    <t>2020-08-10</t>
  </si>
  <si>
    <t>2020-08-11</t>
  </si>
  <si>
    <t>2020-10-04</t>
  </si>
  <si>
    <t>2020-10-10</t>
  </si>
  <si>
    <t>2020-10-25</t>
  </si>
  <si>
    <t>2020-09-23</t>
  </si>
  <si>
    <t>2020-09-25</t>
  </si>
  <si>
    <t>2020-10-01</t>
  </si>
  <si>
    <t>2020-10-07</t>
  </si>
  <si>
    <t>2020-10-09</t>
  </si>
  <si>
    <t>2020-10-13</t>
  </si>
  <si>
    <t>2020-10-20</t>
  </si>
  <si>
    <t>2020-10-26</t>
  </si>
  <si>
    <t>2020-10-29</t>
  </si>
  <si>
    <t>2020-10-30</t>
  </si>
  <si>
    <t>2020-10-16</t>
  </si>
  <si>
    <t>ACS 51</t>
  </si>
  <si>
    <t>Semana 25 (15-JUN-2020 al 21-JUN-2020)</t>
  </si>
  <si>
    <t>Semana 24 (8-JUN-2020 al 14-JUN-2020)</t>
  </si>
  <si>
    <t>Semana 23 (1-JUN-2020 al 7-JUN-2020)</t>
  </si>
  <si>
    <t>Semana 22 (25-MAY-2020 al 31-MAY-2020)</t>
  </si>
  <si>
    <t>Semana 21 (18-MAY-2020 al 24-MAY-2020)</t>
  </si>
  <si>
    <t>Semana 20 (11-MAY-2020 al 17-MAY-2020)</t>
  </si>
  <si>
    <t>Semana 19 (4-MAY-2020 al 10-MAY-2020)</t>
  </si>
  <si>
    <t>Semana 18-B (1-MAY-2020 al 3-MAY-2020)</t>
  </si>
  <si>
    <t>Semana 18-A (27-ABR-2020 al 30-ABR-2020)</t>
  </si>
  <si>
    <t>Semana 17 (20-ABR-2020 al 26-ABR-2020)</t>
  </si>
  <si>
    <t>Semana 16 (13-ABR-2020 al 19-ABR-2020)</t>
  </si>
  <si>
    <t>Semana 15 (6-ABR-2020 al 12-ABR-2020)</t>
  </si>
  <si>
    <t>Semana 14-B (1-ABR-2020 al 5-ABR-2020)</t>
  </si>
  <si>
    <t>Semana 14-A (30-MAR-2020 al 31-MAR-2020)</t>
  </si>
  <si>
    <t>Semana 13 (23-MAR-2020 al 29-MAR-2020)</t>
  </si>
  <si>
    <t>Semana 42 (12-OCT-2020 al 18-OCT-2020)</t>
  </si>
  <si>
    <t>Semana 41 (5-OCT-2020 al 11-OCT-2020)</t>
  </si>
  <si>
    <t>Semana 40-B (1-OCT-2020 al 4-OCT-2020)</t>
  </si>
  <si>
    <t>Semana 40-A (28-SEP-2020 al 30-SEP-2020)</t>
  </si>
  <si>
    <t>Semana 39 (21-SEP-2020 al 27-SEP-2020)</t>
  </si>
  <si>
    <t>Semana 38 (14-SEP-2020 al 20-SEP-2020)</t>
  </si>
  <si>
    <t>Semana 37 (7-SEP-2020 al 13-SEP-2020)</t>
  </si>
  <si>
    <t>Semana 36-B (1-SEP-2020 al 6-SEP-2020)</t>
  </si>
  <si>
    <t>Semana 36-A (31-AGO-2020 al 31-AGO-2020)</t>
  </si>
  <si>
    <t>Semana 35 (24-AGO-2020 al 30-AGO-2020)</t>
  </si>
  <si>
    <t>Semana 34 (17-AGO-2020 al 23-AGO-2020)</t>
  </si>
  <si>
    <t>Semana 33 (10-AGO-2020 al 16-AGO-2020)</t>
  </si>
  <si>
    <t>Semana 32 (3-AGO-2020 al 9-AGO-2020)</t>
  </si>
  <si>
    <t>Semana 31-B (1-AGO-2020 al 2-AGO-2020)</t>
  </si>
  <si>
    <t>Semana 31-A (27-JUL-2020 al 31-JUL-2020)</t>
  </si>
  <si>
    <t>Semana 30 (20-JUL-2020 al 26-JUL-2020)</t>
  </si>
  <si>
    <t>Semana 29 (13-JUL-2020 al 19-JUL-2020)</t>
  </si>
  <si>
    <t>Semana 28 (6-JUL-2020 al 12-JUL-2020)</t>
  </si>
  <si>
    <t>Semana 27-B (1-JUL-2020 al 5-JUL-2020)</t>
  </si>
  <si>
    <t>Semana 27-A (29-JUN-2020 al 30-JUN-2020)</t>
  </si>
  <si>
    <t>Semana 26 (22-JUN-2020 al 28-JUN-2020)</t>
  </si>
  <si>
    <t>Rótulos de columna</t>
  </si>
  <si>
    <t>Suma de Cantidad Recibida</t>
  </si>
  <si>
    <t>Suma de Toneladas Recibidas</t>
  </si>
  <si>
    <t>centroOrigen</t>
  </si>
  <si>
    <t>CAM</t>
  </si>
  <si>
    <t>idAutoMov</t>
  </si>
  <si>
    <t>CSM</t>
  </si>
  <si>
    <t>idEspecieTras</t>
  </si>
  <si>
    <t>nombreTipoCarga</t>
  </si>
  <si>
    <t>fechaInicioMovimiento</t>
  </si>
  <si>
    <t>Unidad Cultivo</t>
  </si>
  <si>
    <t>Periodo</t>
  </si>
  <si>
    <t>numPecesEfectivo</t>
  </si>
  <si>
    <t>idDeclaracion</t>
  </si>
  <si>
    <t>movEjecutado</t>
  </si>
  <si>
    <t>Biomasa</t>
  </si>
  <si>
    <t>N° Documento</t>
  </si>
  <si>
    <t>Cosecha Viva</t>
  </si>
  <si>
    <t>116</t>
  </si>
  <si>
    <t>true</t>
  </si>
  <si>
    <t>104</t>
  </si>
  <si>
    <t>106</t>
  </si>
  <si>
    <t>102</t>
  </si>
  <si>
    <t>Semana 36 (31-AGO-2020 al 6-SEP-2020)</t>
  </si>
  <si>
    <t>114</t>
  </si>
  <si>
    <t>108</t>
  </si>
  <si>
    <t>103</t>
  </si>
  <si>
    <t>107</t>
  </si>
  <si>
    <t>112</t>
  </si>
  <si>
    <t>109</t>
  </si>
  <si>
    <t>115</t>
  </si>
  <si>
    <t>111</t>
  </si>
  <si>
    <t>110</t>
  </si>
  <si>
    <t>Semana 40 (28-SEP-2020 al 4-OCT-2020)</t>
  </si>
  <si>
    <t>113</t>
  </si>
  <si>
    <t>105</t>
  </si>
  <si>
    <t>Semana 27 (29-JUN-2020 al 5-JUL-2020)</t>
  </si>
  <si>
    <t>101</t>
  </si>
  <si>
    <t>Suma de Biomasa</t>
  </si>
  <si>
    <t>Folio Recepción</t>
  </si>
  <si>
    <t>Codigo Centro</t>
  </si>
  <si>
    <t>Postura Agua</t>
  </si>
  <si>
    <t>folioEstructura</t>
  </si>
  <si>
    <t>unidades</t>
  </si>
  <si>
    <t>Suma de unidades</t>
  </si>
  <si>
    <t>MUÑOZ GAMERO 2</t>
  </si>
  <si>
    <t>TRUCHA ARCOIRIS</t>
  </si>
  <si>
    <t>702020082002</t>
  </si>
  <si>
    <t>2020-07-19</t>
  </si>
  <si>
    <t>3504887</t>
  </si>
  <si>
    <t>702020081695</t>
  </si>
  <si>
    <t>2020-07-17</t>
  </si>
  <si>
    <t>3506325</t>
  </si>
  <si>
    <t>702020081702</t>
  </si>
  <si>
    <t>3508412</t>
  </si>
  <si>
    <t>2020-07-28</t>
  </si>
  <si>
    <t>702020082128</t>
  </si>
  <si>
    <t>3510244</t>
  </si>
  <si>
    <t>702020084536</t>
  </si>
  <si>
    <t>2020-07-25</t>
  </si>
  <si>
    <t>3517217</t>
  </si>
  <si>
    <t>702020081664</t>
  </si>
  <si>
    <t>3504885</t>
  </si>
  <si>
    <t>702020091872</t>
  </si>
  <si>
    <t>2020-08-14</t>
  </si>
  <si>
    <t>3520769</t>
  </si>
  <si>
    <t>702020091875</t>
  </si>
  <si>
    <t>702020094645</t>
  </si>
  <si>
    <t>2020-08-22</t>
  </si>
  <si>
    <t>3523802</t>
  </si>
  <si>
    <t>2020-08-26</t>
  </si>
  <si>
    <t>702020094650</t>
  </si>
  <si>
    <t>702020104273</t>
  </si>
  <si>
    <t>2020-09-19</t>
  </si>
  <si>
    <t>3536852</t>
  </si>
  <si>
    <t>702020110478</t>
  </si>
  <si>
    <t>2020-10-03</t>
  </si>
  <si>
    <t>3543510</t>
  </si>
  <si>
    <t>702020110479</t>
  </si>
  <si>
    <t>702020113745</t>
  </si>
  <si>
    <t>3547686</t>
  </si>
  <si>
    <t>702020113743</t>
  </si>
  <si>
    <t>702020114021</t>
  </si>
  <si>
    <t>3549793</t>
  </si>
  <si>
    <t>702020089449</t>
  </si>
  <si>
    <t>2020-08-08</t>
  </si>
  <si>
    <t>3516711</t>
  </si>
  <si>
    <t>702020084230</t>
  </si>
  <si>
    <t>2020-07-24</t>
  </si>
  <si>
    <t>702020084257</t>
  </si>
  <si>
    <t>702020091881</t>
  </si>
  <si>
    <t>3523012</t>
  </si>
  <si>
    <t>702020094638</t>
  </si>
  <si>
    <t>702020098346</t>
  </si>
  <si>
    <t>2020-09-04</t>
  </si>
  <si>
    <t>3529786</t>
  </si>
  <si>
    <t>702020098393</t>
  </si>
  <si>
    <t>3530523</t>
  </si>
  <si>
    <t>702020098352</t>
  </si>
  <si>
    <t>702020082020</t>
  </si>
  <si>
    <t>3508415</t>
  </si>
  <si>
    <t>702020084153</t>
  </si>
  <si>
    <t>3509114</t>
  </si>
  <si>
    <t>702020084530</t>
  </si>
  <si>
    <t>3512430</t>
  </si>
  <si>
    <t>702020089457</t>
  </si>
  <si>
    <t>3517302</t>
  </si>
  <si>
    <t>2020-08-13</t>
  </si>
  <si>
    <t>702020089458</t>
  </si>
  <si>
    <t>702020091877</t>
  </si>
  <si>
    <t>702020094649</t>
  </si>
  <si>
    <t>702020091887</t>
  </si>
  <si>
    <t>3524038</t>
  </si>
  <si>
    <t>702020091882</t>
  </si>
  <si>
    <t>702020094648</t>
  </si>
  <si>
    <t>702020087579</t>
  </si>
  <si>
    <t>3512936</t>
  </si>
  <si>
    <t>702020082015</t>
  </si>
  <si>
    <t>3506328</t>
  </si>
  <si>
    <t>702020082022</t>
  </si>
  <si>
    <t>3509105</t>
  </si>
  <si>
    <t>702020081706</t>
  </si>
  <si>
    <t>3509102</t>
  </si>
  <si>
    <t>702020081715</t>
  </si>
  <si>
    <t>3509893</t>
  </si>
  <si>
    <t>702020082046</t>
  </si>
  <si>
    <t>702020084528</t>
  </si>
  <si>
    <t>3511823</t>
  </si>
  <si>
    <t>2020-08-03</t>
  </si>
  <si>
    <t>702020082026</t>
  </si>
  <si>
    <t>702020104264</t>
  </si>
  <si>
    <t>3535436</t>
  </si>
  <si>
    <t>702020104212</t>
  </si>
  <si>
    <t>2020-09-18</t>
  </si>
  <si>
    <t>3535407</t>
  </si>
  <si>
    <t>702020104282</t>
  </si>
  <si>
    <t>3538576</t>
  </si>
  <si>
    <t>702020104281</t>
  </si>
  <si>
    <t>702020110481</t>
  </si>
  <si>
    <t>702020110480</t>
  </si>
  <si>
    <t>702020084534</t>
  </si>
  <si>
    <t>3512425</t>
  </si>
  <si>
    <t>702020084212</t>
  </si>
  <si>
    <t>702020089455</t>
  </si>
  <si>
    <t>702020091858</t>
  </si>
  <si>
    <t>702020089462</t>
  </si>
  <si>
    <t>3520763</t>
  </si>
  <si>
    <t>702020091869</t>
  </si>
  <si>
    <t>702020081755</t>
  </si>
  <si>
    <t>702020082042</t>
  </si>
  <si>
    <t>702020084521</t>
  </si>
  <si>
    <t>3511821</t>
  </si>
  <si>
    <t>702020084525</t>
  </si>
  <si>
    <t>702020084223</t>
  </si>
  <si>
    <t>702020089453</t>
  </si>
  <si>
    <t>702020094642</t>
  </si>
  <si>
    <t>702020094644</t>
  </si>
  <si>
    <t>702020098342</t>
  </si>
  <si>
    <t>702020091870</t>
  </si>
  <si>
    <t>702020094643</t>
  </si>
  <si>
    <t>702020098339</t>
  </si>
  <si>
    <t>3529082</t>
  </si>
  <si>
    <t>702020082008</t>
  </si>
  <si>
    <t>3505681</t>
  </si>
  <si>
    <t>702020084146</t>
  </si>
  <si>
    <t>702020084216</t>
  </si>
  <si>
    <t>3511816</t>
  </si>
  <si>
    <t>702020084532</t>
  </si>
  <si>
    <t>3512529</t>
  </si>
  <si>
    <t>702020084523</t>
  </si>
  <si>
    <t>702020084533</t>
  </si>
  <si>
    <t>702020098337</t>
  </si>
  <si>
    <t>702020098335</t>
  </si>
  <si>
    <t>702020084243</t>
  </si>
  <si>
    <t>702020089452</t>
  </si>
  <si>
    <t>702020084203</t>
  </si>
  <si>
    <t>702020094639</t>
  </si>
  <si>
    <t>702020091880</t>
  </si>
  <si>
    <t>702020094683</t>
  </si>
  <si>
    <t>3525592</t>
  </si>
  <si>
    <t>702020098348</t>
  </si>
  <si>
    <t>702020098333</t>
  </si>
  <si>
    <t>702020104265</t>
  </si>
  <si>
    <t>702020104268</t>
  </si>
  <si>
    <t>702020104221</t>
  </si>
  <si>
    <t>3535473</t>
  </si>
  <si>
    <t>702020104275</t>
  </si>
  <si>
    <t>702020113725</t>
  </si>
  <si>
    <t>3546901</t>
  </si>
  <si>
    <t>702020114024</t>
  </si>
  <si>
    <t>3549740</t>
  </si>
  <si>
    <t>702020116983</t>
  </si>
  <si>
    <t>3551318</t>
  </si>
  <si>
    <t>702020114039</t>
  </si>
  <si>
    <t>3551248</t>
  </si>
  <si>
    <t>702020104214</t>
  </si>
  <si>
    <t>702020104216</t>
  </si>
  <si>
    <t>702020104237</t>
  </si>
  <si>
    <t>3538553</t>
  </si>
  <si>
    <t>702020113734</t>
  </si>
  <si>
    <t>702020113737</t>
  </si>
  <si>
    <t>702020114015</t>
  </si>
  <si>
    <t>3550467</t>
  </si>
  <si>
    <t>702020114020</t>
  </si>
  <si>
    <t>3551493</t>
  </si>
  <si>
    <t>702020104272</t>
  </si>
  <si>
    <t>702020104215</t>
  </si>
  <si>
    <t>702020104217</t>
  </si>
  <si>
    <t>702020110475</t>
  </si>
  <si>
    <t>3542739</t>
  </si>
  <si>
    <t>702020110520</t>
  </si>
  <si>
    <t>3544201</t>
  </si>
  <si>
    <t>702020113735</t>
  </si>
  <si>
    <t>702020110567</t>
  </si>
  <si>
    <t>3546284</t>
  </si>
  <si>
    <t>702020113731</t>
  </si>
  <si>
    <t>702020114018</t>
  </si>
  <si>
    <t>702020114023</t>
  </si>
  <si>
    <t>3553347</t>
  </si>
  <si>
    <t>702020113723</t>
  </si>
  <si>
    <t>3546188</t>
  </si>
  <si>
    <t>702020114006</t>
  </si>
  <si>
    <t>3549796</t>
  </si>
  <si>
    <t>702020104271</t>
  </si>
  <si>
    <t>702020104213</t>
  </si>
  <si>
    <t>702020104278</t>
  </si>
  <si>
    <t>3537412</t>
  </si>
  <si>
    <t>702020110473</t>
  </si>
  <si>
    <t>702020110477</t>
  </si>
  <si>
    <t>702020113726</t>
  </si>
  <si>
    <t>702020114025</t>
  </si>
  <si>
    <t>702020081686</t>
  </si>
  <si>
    <t>702020081688</t>
  </si>
  <si>
    <t>3505676</t>
  </si>
  <si>
    <t>702020082006</t>
  </si>
  <si>
    <t>702020084149</t>
  </si>
  <si>
    <t>702020081712</t>
  </si>
  <si>
    <t>702020082024</t>
  </si>
  <si>
    <t>702020089456</t>
  </si>
  <si>
    <t>702020084267</t>
  </si>
  <si>
    <t>702020089460</t>
  </si>
  <si>
    <t>702020089463</t>
  </si>
  <si>
    <t>3521348</t>
  </si>
  <si>
    <t>702020089500</t>
  </si>
  <si>
    <t>3521356</t>
  </si>
  <si>
    <t>702020091867</t>
  </si>
  <si>
    <t>702020094641</t>
  </si>
  <si>
    <t>702020098336</t>
  </si>
  <si>
    <t>702020098340</t>
  </si>
  <si>
    <t>702020104267</t>
  </si>
  <si>
    <t>702020104220</t>
  </si>
  <si>
    <t>702020104225</t>
  </si>
  <si>
    <t>702020104223</t>
  </si>
  <si>
    <t>702020110518</t>
  </si>
  <si>
    <t>702020110476</t>
  </si>
  <si>
    <t>702020116000</t>
  </si>
  <si>
    <t>3552000</t>
  </si>
  <si>
    <t>702020114003</t>
  </si>
  <si>
    <t>702020116985</t>
  </si>
  <si>
    <t>3555603</t>
  </si>
  <si>
    <t>702020110482</t>
  </si>
  <si>
    <t>702020113740</t>
  </si>
  <si>
    <t>702020114002</t>
  </si>
  <si>
    <t>702020116979</t>
  </si>
  <si>
    <t>702020079465</t>
  </si>
  <si>
    <t>Acopio Flotante</t>
  </si>
  <si>
    <t>542020081081</t>
  </si>
  <si>
    <t>VIVERO N°2</t>
  </si>
  <si>
    <t>ABICK S.A.</t>
  </si>
  <si>
    <t>3501508</t>
  </si>
  <si>
    <t>702020078723</t>
  </si>
  <si>
    <t>542020081053</t>
  </si>
  <si>
    <t>3501409</t>
  </si>
  <si>
    <t>542020080589</t>
  </si>
  <si>
    <t>3500525</t>
  </si>
  <si>
    <t>542020081327</t>
  </si>
  <si>
    <t>2020-07-16</t>
  </si>
  <si>
    <t>3501855</t>
  </si>
  <si>
    <t>702020079264</t>
  </si>
  <si>
    <t>642020080487</t>
  </si>
  <si>
    <t>sin nombre</t>
  </si>
  <si>
    <t>RIO DULCE S.A.</t>
  </si>
  <si>
    <t>3500318</t>
  </si>
  <si>
    <t>542020080548</t>
  </si>
  <si>
    <t>3500455</t>
  </si>
  <si>
    <t>542020080603</t>
  </si>
  <si>
    <t>3500562</t>
  </si>
  <si>
    <t>542020080595</t>
  </si>
  <si>
    <t>3500550</t>
  </si>
  <si>
    <t>542020080545</t>
  </si>
  <si>
    <t>3500450</t>
  </si>
  <si>
    <t>702020080933</t>
  </si>
  <si>
    <t>542020082904</t>
  </si>
  <si>
    <t>3504446</t>
  </si>
  <si>
    <t>542020082909</t>
  </si>
  <si>
    <t>3504456</t>
  </si>
  <si>
    <t>702020080923</t>
  </si>
  <si>
    <t>542020083748</t>
  </si>
  <si>
    <t>3505920</t>
  </si>
  <si>
    <t>542020084088</t>
  </si>
  <si>
    <t>3506469</t>
  </si>
  <si>
    <t>702020076252</t>
  </si>
  <si>
    <t>642020079761</t>
  </si>
  <si>
    <t>2020-07-12</t>
  </si>
  <si>
    <t>3499028</t>
  </si>
  <si>
    <t>642020081310</t>
  </si>
  <si>
    <t>3501831</t>
  </si>
  <si>
    <t>642020080427</t>
  </si>
  <si>
    <t>3500223</t>
  </si>
  <si>
    <t>702020076231</t>
  </si>
  <si>
    <t>642020079733</t>
  </si>
  <si>
    <t>3499005</t>
  </si>
  <si>
    <t>642020080445</t>
  </si>
  <si>
    <t>3500270</t>
  </si>
  <si>
    <t>642020079441</t>
  </si>
  <si>
    <t>2020-07-10</t>
  </si>
  <si>
    <t>3498578</t>
  </si>
  <si>
    <t>642020080964</t>
  </si>
  <si>
    <t>3501258</t>
  </si>
  <si>
    <t>642020081272</t>
  </si>
  <si>
    <t>3501803</t>
  </si>
  <si>
    <t>542020081003</t>
  </si>
  <si>
    <t>3501315</t>
  </si>
  <si>
    <t>542020081611</t>
  </si>
  <si>
    <t>3502319</t>
  </si>
  <si>
    <t>542020083317</t>
  </si>
  <si>
    <t>3505233</t>
  </si>
  <si>
    <t>642020077734</t>
  </si>
  <si>
    <t>3495362</t>
  </si>
  <si>
    <t>642020079093</t>
  </si>
  <si>
    <t>2020-07-09</t>
  </si>
  <si>
    <t>3497938</t>
  </si>
  <si>
    <t>642020080089</t>
  </si>
  <si>
    <t>3499593</t>
  </si>
  <si>
    <t>642020080060</t>
  </si>
  <si>
    <t>3499541</t>
  </si>
  <si>
    <t>542020081086</t>
  </si>
  <si>
    <t>3501519</t>
  </si>
  <si>
    <t>542020082047</t>
  </si>
  <si>
    <t>3503105</t>
  </si>
  <si>
    <t>542020081671</t>
  </si>
  <si>
    <t>3502449</t>
  </si>
  <si>
    <t>702020079420</t>
  </si>
  <si>
    <t>542020082361</t>
  </si>
  <si>
    <t>3503613</t>
  </si>
  <si>
    <t>542020083322</t>
  </si>
  <si>
    <t>3505241</t>
  </si>
  <si>
    <t>702020081464</t>
  </si>
  <si>
    <t>542020083323</t>
  </si>
  <si>
    <t>3505245</t>
  </si>
  <si>
    <t>702020084312</t>
  </si>
  <si>
    <t>542020086315</t>
  </si>
  <si>
    <t>3509968</t>
  </si>
  <si>
    <t>542020084678</t>
  </si>
  <si>
    <t>2020-07-26</t>
  </si>
  <si>
    <t>3507366</t>
  </si>
  <si>
    <t>542020082804</t>
  </si>
  <si>
    <t>3504211</t>
  </si>
  <si>
    <t>542020084165</t>
  </si>
  <si>
    <t>3506636</t>
  </si>
  <si>
    <t>542020087115</t>
  </si>
  <si>
    <t>2020-08-02</t>
  </si>
  <si>
    <t>3511493</t>
  </si>
  <si>
    <t>642020081580</t>
  </si>
  <si>
    <t>3502254</t>
  </si>
  <si>
    <t>542020081077</t>
  </si>
  <si>
    <t>3501495</t>
  </si>
  <si>
    <t>542020080935</t>
  </si>
  <si>
    <t>3501217</t>
  </si>
  <si>
    <t>542020081045</t>
  </si>
  <si>
    <t>3501393</t>
  </si>
  <si>
    <t>542020081677</t>
  </si>
  <si>
    <t>3502473</t>
  </si>
  <si>
    <t>542020082039</t>
  </si>
  <si>
    <t>3503100</t>
  </si>
  <si>
    <t>542020082401</t>
  </si>
  <si>
    <t>3503682</t>
  </si>
  <si>
    <t>542020082298</t>
  </si>
  <si>
    <t>3503447</t>
  </si>
  <si>
    <t>542020083726</t>
  </si>
  <si>
    <t>3505885</t>
  </si>
  <si>
    <t>542020083677</t>
  </si>
  <si>
    <t>3505765</t>
  </si>
  <si>
    <t>542020084207</t>
  </si>
  <si>
    <t>3506698</t>
  </si>
  <si>
    <t>542020081339</t>
  </si>
  <si>
    <t>3501859</t>
  </si>
  <si>
    <t>542020081319</t>
  </si>
  <si>
    <t>3501850</t>
  </si>
  <si>
    <t>542020081972</t>
  </si>
  <si>
    <t>3503073</t>
  </si>
  <si>
    <t>542020081961</t>
  </si>
  <si>
    <t>3503066</t>
  </si>
  <si>
    <t>542020082036</t>
  </si>
  <si>
    <t>3503096</t>
  </si>
  <si>
    <t>542020084640</t>
  </si>
  <si>
    <t>3507348</t>
  </si>
  <si>
    <t>542020084161</t>
  </si>
  <si>
    <t>3506616</t>
  </si>
  <si>
    <t>542020084966</t>
  </si>
  <si>
    <t>3507800</t>
  </si>
  <si>
    <t>542020084666</t>
  </si>
  <si>
    <t>3507361</t>
  </si>
  <si>
    <t>542020081331</t>
  </si>
  <si>
    <t>3501856</t>
  </si>
  <si>
    <t>542020081287</t>
  </si>
  <si>
    <t>3501814</t>
  </si>
  <si>
    <t>542020081076</t>
  </si>
  <si>
    <t>3501481</t>
  </si>
  <si>
    <t>702020084675</t>
  </si>
  <si>
    <t>542020087387</t>
  </si>
  <si>
    <t>3511665</t>
  </si>
  <si>
    <t>542020082035</t>
  </si>
  <si>
    <t>3503095</t>
  </si>
  <si>
    <t>542020082341</t>
  </si>
  <si>
    <t>3503573</t>
  </si>
  <si>
    <t>542020082774</t>
  </si>
  <si>
    <t>3504144</t>
  </si>
  <si>
    <t>542020082860</t>
  </si>
  <si>
    <t>3504360</t>
  </si>
  <si>
    <t>542020083242</t>
  </si>
  <si>
    <t>3505044</t>
  </si>
  <si>
    <t>542020083320</t>
  </si>
  <si>
    <t>3505238</t>
  </si>
  <si>
    <t>542020083296</t>
  </si>
  <si>
    <t>3505178</t>
  </si>
  <si>
    <t>542020083635</t>
  </si>
  <si>
    <t>3505683</t>
  </si>
  <si>
    <t>542020084942</t>
  </si>
  <si>
    <t>3507739</t>
  </si>
  <si>
    <t>542020086312</t>
  </si>
  <si>
    <t>3509950</t>
  </si>
  <si>
    <t>542020086345</t>
  </si>
  <si>
    <t>3510038</t>
  </si>
  <si>
    <t>542020082023</t>
  </si>
  <si>
    <t>3503092</t>
  </si>
  <si>
    <t>542020082394</t>
  </si>
  <si>
    <t>3503665</t>
  </si>
  <si>
    <t>542020081687</t>
  </si>
  <si>
    <t>3502516</t>
  </si>
  <si>
    <t>542020082893</t>
  </si>
  <si>
    <t>3504437</t>
  </si>
  <si>
    <t>542020087121</t>
  </si>
  <si>
    <t>3511496</t>
  </si>
  <si>
    <t>542020086419</t>
  </si>
  <si>
    <t>3510158</t>
  </si>
  <si>
    <t>542020087769</t>
  </si>
  <si>
    <t>3512431</t>
  </si>
  <si>
    <t>542020086464</t>
  </si>
  <si>
    <t>3510253</t>
  </si>
  <si>
    <t>642020080144</t>
  </si>
  <si>
    <t>3499669</t>
  </si>
  <si>
    <t>642020081316</t>
  </si>
  <si>
    <t>3501845</t>
  </si>
  <si>
    <t>542020087360</t>
  </si>
  <si>
    <t>3511636</t>
  </si>
  <si>
    <t>702020084655</t>
  </si>
  <si>
    <t>542020087406</t>
  </si>
  <si>
    <t>3511744</t>
  </si>
  <si>
    <t>702020088753</t>
  </si>
  <si>
    <t>642020090340</t>
  </si>
  <si>
    <t>3516010</t>
  </si>
  <si>
    <t>542020086452</t>
  </si>
  <si>
    <t>3510224</t>
  </si>
  <si>
    <t>542020087122</t>
  </si>
  <si>
    <t>3511497</t>
  </si>
  <si>
    <t>542020087358</t>
  </si>
  <si>
    <t>3511633</t>
  </si>
  <si>
    <t>542020087746</t>
  </si>
  <si>
    <t>3512407</t>
  </si>
  <si>
    <t>542020087402</t>
  </si>
  <si>
    <t>3511718</t>
  </si>
  <si>
    <t>542020086823</t>
  </si>
  <si>
    <t>2020-07-31</t>
  </si>
  <si>
    <t>3510935</t>
  </si>
  <si>
    <t>542020088642</t>
  </si>
  <si>
    <t>3513738</t>
  </si>
  <si>
    <t>542020086851</t>
  </si>
  <si>
    <t>3510966</t>
  </si>
  <si>
    <t>542020088203</t>
  </si>
  <si>
    <t>3513081</t>
  </si>
  <si>
    <t>702020089737</t>
  </si>
  <si>
    <t>542020092851</t>
  </si>
  <si>
    <t>3519338</t>
  </si>
  <si>
    <t>542020092096</t>
  </si>
  <si>
    <t>2020-08-16</t>
  </si>
  <si>
    <t>3518511</t>
  </si>
  <si>
    <t>542020092400</t>
  </si>
  <si>
    <t>3518671</t>
  </si>
  <si>
    <t>702020090530</t>
  </si>
  <si>
    <t>542020093865</t>
  </si>
  <si>
    <t>3520817</t>
  </si>
  <si>
    <t>542020094293</t>
  </si>
  <si>
    <t>3521390</t>
  </si>
  <si>
    <t>542020094296</t>
  </si>
  <si>
    <t>3521396</t>
  </si>
  <si>
    <t>702020089763</t>
  </si>
  <si>
    <t>542020093379</t>
  </si>
  <si>
    <t>2020-08-19</t>
  </si>
  <si>
    <t>3520114</t>
  </si>
  <si>
    <t>542020086756</t>
  </si>
  <si>
    <t>3510773</t>
  </si>
  <si>
    <t>542020088649</t>
  </si>
  <si>
    <t>3513746</t>
  </si>
  <si>
    <t>542020088633</t>
  </si>
  <si>
    <t>3513732</t>
  </si>
  <si>
    <t>542020092111</t>
  </si>
  <si>
    <t>3518518</t>
  </si>
  <si>
    <t>542020088222</t>
  </si>
  <si>
    <t>3513092</t>
  </si>
  <si>
    <t>702020088491</t>
  </si>
  <si>
    <t>542020091271</t>
  </si>
  <si>
    <t>3517303</t>
  </si>
  <si>
    <t>542020092387</t>
  </si>
  <si>
    <t>3518660</t>
  </si>
  <si>
    <t>542020092108</t>
  </si>
  <si>
    <t>3518517</t>
  </si>
  <si>
    <t>542020087363</t>
  </si>
  <si>
    <t>3511638</t>
  </si>
  <si>
    <t>542020086840</t>
  </si>
  <si>
    <t>3510952</t>
  </si>
  <si>
    <t>542020087123</t>
  </si>
  <si>
    <t>3511597</t>
  </si>
  <si>
    <t>542020087760</t>
  </si>
  <si>
    <t>3512417</t>
  </si>
  <si>
    <t>542020090806</t>
  </si>
  <si>
    <t>3516664</t>
  </si>
  <si>
    <t>542020090816</t>
  </si>
  <si>
    <t>3516684</t>
  </si>
  <si>
    <t>542020092412</t>
  </si>
  <si>
    <t>3518688</t>
  </si>
  <si>
    <t>542020091260</t>
  </si>
  <si>
    <t>3517292</t>
  </si>
  <si>
    <t>542020091283</t>
  </si>
  <si>
    <t>3517310</t>
  </si>
  <si>
    <t>542020092114</t>
  </si>
  <si>
    <t>3518604</t>
  </si>
  <si>
    <t>542020092376</t>
  </si>
  <si>
    <t>3518649</t>
  </si>
  <si>
    <t>542020094298</t>
  </si>
  <si>
    <t>3521398</t>
  </si>
  <si>
    <t>542020093850</t>
  </si>
  <si>
    <t>3520807</t>
  </si>
  <si>
    <t>542020088224</t>
  </si>
  <si>
    <t>3513095</t>
  </si>
  <si>
    <t>542020090788</t>
  </si>
  <si>
    <t>3516646</t>
  </si>
  <si>
    <t>542020091300</t>
  </si>
  <si>
    <t>3517357</t>
  </si>
  <si>
    <t>542020092868</t>
  </si>
  <si>
    <t>3519351</t>
  </si>
  <si>
    <t>542020093408</t>
  </si>
  <si>
    <t>3520131</t>
  </si>
  <si>
    <t>542020092880</t>
  </si>
  <si>
    <t>3519723</t>
  </si>
  <si>
    <t>642020090194</t>
  </si>
  <si>
    <t>3515884</t>
  </si>
  <si>
    <t>642020090342</t>
  </si>
  <si>
    <t>3516013</t>
  </si>
  <si>
    <t>702020095070</t>
  </si>
  <si>
    <t>642020098093</t>
  </si>
  <si>
    <t>3526990</t>
  </si>
  <si>
    <t>642020090325</t>
  </si>
  <si>
    <t>3516003</t>
  </si>
  <si>
    <t>642020096752</t>
  </si>
  <si>
    <t>2020-08-27</t>
  </si>
  <si>
    <t>3524509</t>
  </si>
  <si>
    <t>702020096911</t>
  </si>
  <si>
    <t>642020098710</t>
  </si>
  <si>
    <t>3527752</t>
  </si>
  <si>
    <t>642020099722</t>
  </si>
  <si>
    <t>3528803</t>
  </si>
  <si>
    <t>642020099213</t>
  </si>
  <si>
    <t>3528117</t>
  </si>
  <si>
    <t>542020093417</t>
  </si>
  <si>
    <t>3520153</t>
  </si>
  <si>
    <t>542020094285</t>
  </si>
  <si>
    <t>3521385</t>
  </si>
  <si>
    <t>702020094918</t>
  </si>
  <si>
    <t>542020097618</t>
  </si>
  <si>
    <t>2020-09-02</t>
  </si>
  <si>
    <t>3526374</t>
  </si>
  <si>
    <t>542020098299</t>
  </si>
  <si>
    <t>3527191</t>
  </si>
  <si>
    <t>542020099383</t>
  </si>
  <si>
    <t>3528225</t>
  </si>
  <si>
    <t>702020095013</t>
  </si>
  <si>
    <t>542020099904</t>
  </si>
  <si>
    <t>3529045</t>
  </si>
  <si>
    <t>542020097615</t>
  </si>
  <si>
    <t>3526370</t>
  </si>
  <si>
    <t>542020099882</t>
  </si>
  <si>
    <t>3529027</t>
  </si>
  <si>
    <t>702020094938</t>
  </si>
  <si>
    <t>542020096834</t>
  </si>
  <si>
    <t>3524752</t>
  </si>
  <si>
    <t>542020098318</t>
  </si>
  <si>
    <t>3527202</t>
  </si>
  <si>
    <t>702020097112</t>
  </si>
  <si>
    <t>542020100901</t>
  </si>
  <si>
    <t>3530370</t>
  </si>
  <si>
    <t>542020099448</t>
  </si>
  <si>
    <t>3528288</t>
  </si>
  <si>
    <t>542020100983</t>
  </si>
  <si>
    <t>3530401</t>
  </si>
  <si>
    <t>542020093883</t>
  </si>
  <si>
    <t>3520830</t>
  </si>
  <si>
    <t>542020100392</t>
  </si>
  <si>
    <t>3529754</t>
  </si>
  <si>
    <t>702020097754</t>
  </si>
  <si>
    <t>542020103040</t>
  </si>
  <si>
    <t>3532579</t>
  </si>
  <si>
    <t>542020101006</t>
  </si>
  <si>
    <t>3530412</t>
  </si>
  <si>
    <t>542020100996</t>
  </si>
  <si>
    <t>3530407</t>
  </si>
  <si>
    <t>542020099450</t>
  </si>
  <si>
    <t>3528291</t>
  </si>
  <si>
    <t>542020100973</t>
  </si>
  <si>
    <t>3530386</t>
  </si>
  <si>
    <t>542020100354</t>
  </si>
  <si>
    <t>3529722</t>
  </si>
  <si>
    <t>542020101485</t>
  </si>
  <si>
    <t>3531015</t>
  </si>
  <si>
    <t>542020098571</t>
  </si>
  <si>
    <t>3527564</t>
  </si>
  <si>
    <t>542020099020</t>
  </si>
  <si>
    <t>3528045</t>
  </si>
  <si>
    <t>542020099381</t>
  </si>
  <si>
    <t>3528224</t>
  </si>
  <si>
    <t>542020102448</t>
  </si>
  <si>
    <t>3531892</t>
  </si>
  <si>
    <t>542020097613</t>
  </si>
  <si>
    <t>3526358</t>
  </si>
  <si>
    <t>542020099024</t>
  </si>
  <si>
    <t>3528049</t>
  </si>
  <si>
    <t>542020098303</t>
  </si>
  <si>
    <t>3527196</t>
  </si>
  <si>
    <t>542020101458</t>
  </si>
  <si>
    <t>3530989</t>
  </si>
  <si>
    <t>542020100380</t>
  </si>
  <si>
    <t>3529740</t>
  </si>
  <si>
    <t>542020097880</t>
  </si>
  <si>
    <t>3526703</t>
  </si>
  <si>
    <t>542020099430</t>
  </si>
  <si>
    <t>3528261</t>
  </si>
  <si>
    <t>542020096836</t>
  </si>
  <si>
    <t>2020-08-28</t>
  </si>
  <si>
    <t>3524753</t>
  </si>
  <si>
    <t>542020099028</t>
  </si>
  <si>
    <t>3528051</t>
  </si>
  <si>
    <t>542020099902</t>
  </si>
  <si>
    <t>3529043</t>
  </si>
  <si>
    <t>542020101497</t>
  </si>
  <si>
    <t>3531022</t>
  </si>
  <si>
    <t>542020100356</t>
  </si>
  <si>
    <t>3529723</t>
  </si>
  <si>
    <t>542020099405</t>
  </si>
  <si>
    <t>3528243</t>
  </si>
  <si>
    <t>542020100388</t>
  </si>
  <si>
    <t>3529748</t>
  </si>
  <si>
    <t>542020102442</t>
  </si>
  <si>
    <t>3531876</t>
  </si>
  <si>
    <t>542020102451</t>
  </si>
  <si>
    <t>3531893</t>
  </si>
  <si>
    <t>542020102183</t>
  </si>
  <si>
    <t>3531767</t>
  </si>
  <si>
    <t>542020103006</t>
  </si>
  <si>
    <t>3532559</t>
  </si>
  <si>
    <t>542020099016</t>
  </si>
  <si>
    <t>3528043</t>
  </si>
  <si>
    <t>542020099021</t>
  </si>
  <si>
    <t>3528048</t>
  </si>
  <si>
    <t>542020099881</t>
  </si>
  <si>
    <t>3529024</t>
  </si>
  <si>
    <t>542020099886</t>
  </si>
  <si>
    <t>3529031</t>
  </si>
  <si>
    <t>542020100371</t>
  </si>
  <si>
    <t>3529736</t>
  </si>
  <si>
    <t>542020101488</t>
  </si>
  <si>
    <t>3531020</t>
  </si>
  <si>
    <t>642020096741</t>
  </si>
  <si>
    <t>3524461</t>
  </si>
  <si>
    <t>642020096905</t>
  </si>
  <si>
    <t>3524936</t>
  </si>
  <si>
    <t>642020099235</t>
  </si>
  <si>
    <t>3528124</t>
  </si>
  <si>
    <t>642020099202</t>
  </si>
  <si>
    <t>3528114</t>
  </si>
  <si>
    <t>702020096931</t>
  </si>
  <si>
    <t>642020101733</t>
  </si>
  <si>
    <t>3531260</t>
  </si>
  <si>
    <t>642020096751</t>
  </si>
  <si>
    <t>3524481</t>
  </si>
  <si>
    <t>642020096894</t>
  </si>
  <si>
    <t>3524912</t>
  </si>
  <si>
    <t>642020097853</t>
  </si>
  <si>
    <t>3526655</t>
  </si>
  <si>
    <t>642020099189</t>
  </si>
  <si>
    <t>3528111</t>
  </si>
  <si>
    <t>642020097843</t>
  </si>
  <si>
    <t>3526645</t>
  </si>
  <si>
    <t>642020100168</t>
  </si>
  <si>
    <t>3529468</t>
  </si>
  <si>
    <t>642020099267</t>
  </si>
  <si>
    <t>3528146</t>
  </si>
  <si>
    <t>642020100730</t>
  </si>
  <si>
    <t>3530185</t>
  </si>
  <si>
    <t>642020099730</t>
  </si>
  <si>
    <t>3528829</t>
  </si>
  <si>
    <t>642020098709</t>
  </si>
  <si>
    <t>3527744</t>
  </si>
  <si>
    <t>642020102789</t>
  </si>
  <si>
    <t>3532369</t>
  </si>
  <si>
    <t>542020102181</t>
  </si>
  <si>
    <t>3531766</t>
  </si>
  <si>
    <t>542020101501</t>
  </si>
  <si>
    <t>3531027</t>
  </si>
  <si>
    <t>702020101266</t>
  </si>
  <si>
    <t>542020103513</t>
  </si>
  <si>
    <t>3533145</t>
  </si>
  <si>
    <t>542020103030</t>
  </si>
  <si>
    <t>3532575</t>
  </si>
  <si>
    <t>542020104658</t>
  </si>
  <si>
    <t>3534271</t>
  </si>
  <si>
    <t>542020103522</t>
  </si>
  <si>
    <t>3533150</t>
  </si>
  <si>
    <t>542020100358</t>
  </si>
  <si>
    <t>3529724</t>
  </si>
  <si>
    <t>542020102184</t>
  </si>
  <si>
    <t>3531768</t>
  </si>
  <si>
    <t>642020100666</t>
  </si>
  <si>
    <t>3530071</t>
  </si>
  <si>
    <t>542020105151</t>
  </si>
  <si>
    <t>3534612</t>
  </si>
  <si>
    <t>542020103520</t>
  </si>
  <si>
    <t>3533149</t>
  </si>
  <si>
    <t>542020103504</t>
  </si>
  <si>
    <t>3533132</t>
  </si>
  <si>
    <t>542020105641</t>
  </si>
  <si>
    <t>3535294</t>
  </si>
  <si>
    <t>702020105435</t>
  </si>
  <si>
    <t>542020107702</t>
  </si>
  <si>
    <t>3537358</t>
  </si>
  <si>
    <t>542020108240</t>
  </si>
  <si>
    <t>3537986</t>
  </si>
  <si>
    <t>542020108248</t>
  </si>
  <si>
    <t>3537990</t>
  </si>
  <si>
    <t>702020104240</t>
  </si>
  <si>
    <t>642020109547</t>
  </si>
  <si>
    <t>3539605</t>
  </si>
  <si>
    <t>702020104854</t>
  </si>
  <si>
    <t>542020107381</t>
  </si>
  <si>
    <t>3537264</t>
  </si>
  <si>
    <t>642020099675</t>
  </si>
  <si>
    <t>3528729</t>
  </si>
  <si>
    <t>642020100214</t>
  </si>
  <si>
    <t>3529572</t>
  </si>
  <si>
    <t>642020100191</t>
  </si>
  <si>
    <t>3529541</t>
  </si>
  <si>
    <t>702020105179</t>
  </si>
  <si>
    <t>642020109805</t>
  </si>
  <si>
    <t>3539988</t>
  </si>
  <si>
    <t>542020104624</t>
  </si>
  <si>
    <t>3534260</t>
  </si>
  <si>
    <t>542020107695</t>
  </si>
  <si>
    <t>3537351</t>
  </si>
  <si>
    <t>542020105142</t>
  </si>
  <si>
    <t>3534606</t>
  </si>
  <si>
    <t>542020107372</t>
  </si>
  <si>
    <t>3537261</t>
  </si>
  <si>
    <t>542020107725</t>
  </si>
  <si>
    <t>3537368</t>
  </si>
  <si>
    <t>642020096910</t>
  </si>
  <si>
    <t>3524946</t>
  </si>
  <si>
    <t>642020100723</t>
  </si>
  <si>
    <t>3530146</t>
  </si>
  <si>
    <t>642020102742</t>
  </si>
  <si>
    <t>3532186</t>
  </si>
  <si>
    <t>642020101781</t>
  </si>
  <si>
    <t>3531303</t>
  </si>
  <si>
    <t>542020104376</t>
  </si>
  <si>
    <t>3534121</t>
  </si>
  <si>
    <t>542020104377</t>
  </si>
  <si>
    <t>3534122</t>
  </si>
  <si>
    <t>542020104375</t>
  </si>
  <si>
    <t>3534119</t>
  </si>
  <si>
    <t>702020101086</t>
  </si>
  <si>
    <t>542020105645</t>
  </si>
  <si>
    <t>3535296</t>
  </si>
  <si>
    <t>542020108236</t>
  </si>
  <si>
    <t>3537984</t>
  </si>
  <si>
    <t>542020107392</t>
  </si>
  <si>
    <t>3537266</t>
  </si>
  <si>
    <t>542020108214</t>
  </si>
  <si>
    <t>3537963</t>
  </si>
  <si>
    <t>542020109330</t>
  </si>
  <si>
    <t>3539540</t>
  </si>
  <si>
    <t>542020109333</t>
  </si>
  <si>
    <t>3539550</t>
  </si>
  <si>
    <t>542020105154</t>
  </si>
  <si>
    <t>3534614</t>
  </si>
  <si>
    <t>542020107733</t>
  </si>
  <si>
    <t>3537370</t>
  </si>
  <si>
    <t>542020108222</t>
  </si>
  <si>
    <t>3537981</t>
  </si>
  <si>
    <t>542020108251</t>
  </si>
  <si>
    <t>3537991</t>
  </si>
  <si>
    <t>542020108704</t>
  </si>
  <si>
    <t>3538537</t>
  </si>
  <si>
    <t>642020099266</t>
  </si>
  <si>
    <t>3528145</t>
  </si>
  <si>
    <t>642020099188</t>
  </si>
  <si>
    <t>3528110</t>
  </si>
  <si>
    <t>642020098113</t>
  </si>
  <si>
    <t>3527009</t>
  </si>
  <si>
    <t>642020099689</t>
  </si>
  <si>
    <t>3528753</t>
  </si>
  <si>
    <t>642020099215</t>
  </si>
  <si>
    <t>3528118</t>
  </si>
  <si>
    <t>642020100613</t>
  </si>
  <si>
    <t>3530020</t>
  </si>
  <si>
    <t>642020100142</t>
  </si>
  <si>
    <t>3529430</t>
  </si>
  <si>
    <t>702020100078</t>
  </si>
  <si>
    <t>642020104455</t>
  </si>
  <si>
    <t>3534153</t>
  </si>
  <si>
    <t>702020104243</t>
  </si>
  <si>
    <t>642020109583</t>
  </si>
  <si>
    <t>3539716</t>
  </si>
  <si>
    <t>642020099234</t>
  </si>
  <si>
    <t>3528123</t>
  </si>
  <si>
    <t>642020100697</t>
  </si>
  <si>
    <t>3530100</t>
  </si>
  <si>
    <t>642020102357</t>
  </si>
  <si>
    <t>3531817</t>
  </si>
  <si>
    <t>642020101786</t>
  </si>
  <si>
    <t>642020109699</t>
  </si>
  <si>
    <t>3539839</t>
  </si>
  <si>
    <t>542020108746</t>
  </si>
  <si>
    <t>3538588</t>
  </si>
  <si>
    <t>542020109309</t>
  </si>
  <si>
    <t>3539299</t>
  </si>
  <si>
    <t>542020109869</t>
  </si>
  <si>
    <t>3540032</t>
  </si>
  <si>
    <t>542020108726</t>
  </si>
  <si>
    <t>3538548</t>
  </si>
  <si>
    <t>702020108730</t>
  </si>
  <si>
    <t>542020110928</t>
  </si>
  <si>
    <t>3541101</t>
  </si>
  <si>
    <t>542020111492</t>
  </si>
  <si>
    <t>3541874</t>
  </si>
  <si>
    <t>702020107263</t>
  </si>
  <si>
    <t>542020112621</t>
  </si>
  <si>
    <t>3543374</t>
  </si>
  <si>
    <t>542020108736</t>
  </si>
  <si>
    <t>3538569</t>
  </si>
  <si>
    <t>542020110641</t>
  </si>
  <si>
    <t>3540915</t>
  </si>
  <si>
    <t>542020110646</t>
  </si>
  <si>
    <t>3540917</t>
  </si>
  <si>
    <t>642020101137</t>
  </si>
  <si>
    <t>3530604</t>
  </si>
  <si>
    <t>642020101690</t>
  </si>
  <si>
    <t>642020101776</t>
  </si>
  <si>
    <t>642020109291</t>
  </si>
  <si>
    <t>3539279</t>
  </si>
  <si>
    <t>642020108018</t>
  </si>
  <si>
    <t>3540259</t>
  </si>
  <si>
    <t>702020107185</t>
  </si>
  <si>
    <t>642020111886</t>
  </si>
  <si>
    <t>3542490</t>
  </si>
  <si>
    <t>702020105189</t>
  </si>
  <si>
    <t>642020110357</t>
  </si>
  <si>
    <t>3540602</t>
  </si>
  <si>
    <t>642020109541</t>
  </si>
  <si>
    <t>3539588</t>
  </si>
  <si>
    <t>642020109531</t>
  </si>
  <si>
    <t>3539584</t>
  </si>
  <si>
    <t>642020109259</t>
  </si>
  <si>
    <t>3539241</t>
  </si>
  <si>
    <t>642020109807</t>
  </si>
  <si>
    <t>3539994</t>
  </si>
  <si>
    <t>542020111504</t>
  </si>
  <si>
    <t>3541886</t>
  </si>
  <si>
    <t>542020109867</t>
  </si>
  <si>
    <t>3540030</t>
  </si>
  <si>
    <t>642020111881</t>
  </si>
  <si>
    <t>3542483</t>
  </si>
  <si>
    <t>542020110917</t>
  </si>
  <si>
    <t>3541084</t>
  </si>
  <si>
    <t>542020110647</t>
  </si>
  <si>
    <t>3540918</t>
  </si>
  <si>
    <t>542020112631</t>
  </si>
  <si>
    <t>3543380</t>
  </si>
  <si>
    <t>542020111497</t>
  </si>
  <si>
    <t>3541877</t>
  </si>
  <si>
    <t>542020111489</t>
  </si>
  <si>
    <t>3541871</t>
  </si>
  <si>
    <t>542020112030</t>
  </si>
  <si>
    <t>3542606</t>
  </si>
  <si>
    <t>542020113206</t>
  </si>
  <si>
    <t>3544093</t>
  </si>
  <si>
    <t>542020112025</t>
  </si>
  <si>
    <t>3542602</t>
  </si>
  <si>
    <t>542020112722</t>
  </si>
  <si>
    <t>3543529</t>
  </si>
  <si>
    <t>702020110692</t>
  </si>
  <si>
    <t>542020114496</t>
  </si>
  <si>
    <t>3545290</t>
  </si>
  <si>
    <t>542020115592</t>
  </si>
  <si>
    <t>3546809</t>
  </si>
  <si>
    <t>542020109859</t>
  </si>
  <si>
    <t>3540027</t>
  </si>
  <si>
    <t>542020110638</t>
  </si>
  <si>
    <t>3540913</t>
  </si>
  <si>
    <t>702020108733</t>
  </si>
  <si>
    <t>542020114124</t>
  </si>
  <si>
    <t>2020-10-12</t>
  </si>
  <si>
    <t>3545068</t>
  </si>
  <si>
    <t>542020112715</t>
  </si>
  <si>
    <t>3543516</t>
  </si>
  <si>
    <t>542020114113</t>
  </si>
  <si>
    <t>3545061</t>
  </si>
  <si>
    <t>542020114472</t>
  </si>
  <si>
    <t>3545280</t>
  </si>
  <si>
    <t>542020113213</t>
  </si>
  <si>
    <t>3544097</t>
  </si>
  <si>
    <t>702020113692</t>
  </si>
  <si>
    <t>542020117370</t>
  </si>
  <si>
    <t>3548864</t>
  </si>
  <si>
    <t>542020114485</t>
  </si>
  <si>
    <t>3545285</t>
  </si>
  <si>
    <t>542020112730</t>
  </si>
  <si>
    <t>3543540</t>
  </si>
  <si>
    <t>542020115015</t>
  </si>
  <si>
    <t>3546117</t>
  </si>
  <si>
    <t>642020109568</t>
  </si>
  <si>
    <t>3539656</t>
  </si>
  <si>
    <t>642020111424</t>
  </si>
  <si>
    <t>3541805</t>
  </si>
  <si>
    <t>642020111243</t>
  </si>
  <si>
    <t>3541518</t>
  </si>
  <si>
    <t>642020111392</t>
  </si>
  <si>
    <t>3541779</t>
  </si>
  <si>
    <t>702020109275</t>
  </si>
  <si>
    <t>642020111895</t>
  </si>
  <si>
    <t>3542497</t>
  </si>
  <si>
    <t>702020112245</t>
  </si>
  <si>
    <t>642020115458</t>
  </si>
  <si>
    <t>3546714</t>
  </si>
  <si>
    <t>542020113903</t>
  </si>
  <si>
    <t>3544957</t>
  </si>
  <si>
    <t>542020114502</t>
  </si>
  <si>
    <t>3545297</t>
  </si>
  <si>
    <t>542020114120</t>
  </si>
  <si>
    <t>3545066</t>
  </si>
  <si>
    <t>542020115009</t>
  </si>
  <si>
    <t>3546115</t>
  </si>
  <si>
    <t>542020114106</t>
  </si>
  <si>
    <t>3545055</t>
  </si>
  <si>
    <t>542020116965</t>
  </si>
  <si>
    <t>3548655</t>
  </si>
  <si>
    <t>542020117375</t>
  </si>
  <si>
    <t>3548866</t>
  </si>
  <si>
    <t>542020117930</t>
  </si>
  <si>
    <t>3549663</t>
  </si>
  <si>
    <t>702020113684</t>
  </si>
  <si>
    <t>542020119134</t>
  </si>
  <si>
    <t>3551118</t>
  </si>
  <si>
    <t>542020113898</t>
  </si>
  <si>
    <t>3544953</t>
  </si>
  <si>
    <t>642020110853</t>
  </si>
  <si>
    <t>3541025</t>
  </si>
  <si>
    <t>642020116017</t>
  </si>
  <si>
    <t>3547494</t>
  </si>
  <si>
    <t>702020113981</t>
  </si>
  <si>
    <t>642020117790</t>
  </si>
  <si>
    <t>3549611</t>
  </si>
  <si>
    <t>542020116964</t>
  </si>
  <si>
    <t>3548653</t>
  </si>
  <si>
    <t>542020117389</t>
  </si>
  <si>
    <t>3548933</t>
  </si>
  <si>
    <t>542020117379</t>
  </si>
  <si>
    <t>3548868</t>
  </si>
  <si>
    <t>542020118513</t>
  </si>
  <si>
    <t>3550368</t>
  </si>
  <si>
    <t>542020116957</t>
  </si>
  <si>
    <t>3548650</t>
  </si>
  <si>
    <t>642020111395</t>
  </si>
  <si>
    <t>3541784</t>
  </si>
  <si>
    <t>642020113502</t>
  </si>
  <si>
    <t>3544531</t>
  </si>
  <si>
    <t>642020114871</t>
  </si>
  <si>
    <t>3546002</t>
  </si>
  <si>
    <t>642020114890</t>
  </si>
  <si>
    <t>3546017</t>
  </si>
  <si>
    <t>642020113123</t>
  </si>
  <si>
    <t>3544062</t>
  </si>
  <si>
    <t>542020119128</t>
  </si>
  <si>
    <t>3551115</t>
  </si>
  <si>
    <t>702020114287</t>
  </si>
  <si>
    <t>642020117442</t>
  </si>
  <si>
    <t>3549072</t>
  </si>
  <si>
    <t>642020115466</t>
  </si>
  <si>
    <t>3546717</t>
  </si>
  <si>
    <t>642020115436</t>
  </si>
  <si>
    <t>3546679</t>
  </si>
  <si>
    <t>542020116944</t>
  </si>
  <si>
    <t>3548643</t>
  </si>
  <si>
    <t>542020117912</t>
  </si>
  <si>
    <t>3549653</t>
  </si>
  <si>
    <t>542020117914</t>
  </si>
  <si>
    <t>3549655</t>
  </si>
  <si>
    <t>702020115290</t>
  </si>
  <si>
    <t>542020119655</t>
  </si>
  <si>
    <t>3551940</t>
  </si>
  <si>
    <t>642020110355</t>
  </si>
  <si>
    <t>3540599</t>
  </si>
  <si>
    <t>642020110329</t>
  </si>
  <si>
    <t>3540574</t>
  </si>
  <si>
    <t>642020110117</t>
  </si>
  <si>
    <t>3540268</t>
  </si>
  <si>
    <t>642020112496</t>
  </si>
  <si>
    <t>3543248</t>
  </si>
  <si>
    <t>642020114298</t>
  </si>
  <si>
    <t>3545160</t>
  </si>
  <si>
    <t>642020113507</t>
  </si>
  <si>
    <t>3544542</t>
  </si>
  <si>
    <t>642020116013</t>
  </si>
  <si>
    <t>3547486</t>
  </si>
  <si>
    <t>642020119003</t>
  </si>
  <si>
    <t>3551027</t>
  </si>
  <si>
    <t>642020117785</t>
  </si>
  <si>
    <t>3549609</t>
  </si>
  <si>
    <t>542020114125</t>
  </si>
  <si>
    <t>3545069</t>
  </si>
  <si>
    <t>542020114107</t>
  </si>
  <si>
    <t>3545057</t>
  </si>
  <si>
    <t>542020113186</t>
  </si>
  <si>
    <t>3544087</t>
  </si>
  <si>
    <t>542020113904</t>
  </si>
  <si>
    <t>3544958</t>
  </si>
  <si>
    <t>542020115561</t>
  </si>
  <si>
    <t>3546795</t>
  </si>
  <si>
    <t>542020117928</t>
  </si>
  <si>
    <t>3549662</t>
  </si>
  <si>
    <t>542020118509</t>
  </si>
  <si>
    <t>3550367</t>
  </si>
  <si>
    <t>542020118495</t>
  </si>
  <si>
    <t>3550360</t>
  </si>
  <si>
    <t>542020119646</t>
  </si>
  <si>
    <t>3551936</t>
  </si>
  <si>
    <t>542020119656</t>
  </si>
  <si>
    <t>3551941</t>
  </si>
  <si>
    <t>642020111899</t>
  </si>
  <si>
    <t>3542502</t>
  </si>
  <si>
    <t>642020114674</t>
  </si>
  <si>
    <t>3545660</t>
  </si>
  <si>
    <t>642020113516</t>
  </si>
  <si>
    <t>3544547</t>
  </si>
  <si>
    <t>642020114335</t>
  </si>
  <si>
    <t>3545194</t>
  </si>
  <si>
    <t>642020115467</t>
  </si>
  <si>
    <t>3546718</t>
  </si>
  <si>
    <t>642020118375</t>
  </si>
  <si>
    <t>3550274</t>
  </si>
  <si>
    <t>642020119962</t>
  </si>
  <si>
    <t>3552475</t>
  </si>
  <si>
    <t>642020119824</t>
  </si>
  <si>
    <t>3552298</t>
  </si>
  <si>
    <t>642020120933</t>
  </si>
  <si>
    <t>3553776</t>
  </si>
  <si>
    <t>642020119594</t>
  </si>
  <si>
    <t>3551872</t>
  </si>
  <si>
    <t>642020120761</t>
  </si>
  <si>
    <t>3553563</t>
  </si>
  <si>
    <t>542020119145</t>
  </si>
  <si>
    <t>3551123</t>
  </si>
  <si>
    <t>542020118496</t>
  </si>
  <si>
    <t>3550362</t>
  </si>
  <si>
    <t>642020119562</t>
  </si>
  <si>
    <t>3551850</t>
  </si>
  <si>
    <t>542020120337</t>
  </si>
  <si>
    <t>3553058</t>
  </si>
  <si>
    <t>542020119158</t>
  </si>
  <si>
    <t>3551128</t>
  </si>
  <si>
    <t>642020113495</t>
  </si>
  <si>
    <t>3544511</t>
  </si>
  <si>
    <t>642020115394</t>
  </si>
  <si>
    <t>3546631</t>
  </si>
  <si>
    <t>642020117170</t>
  </si>
  <si>
    <t>3548748</t>
  </si>
  <si>
    <t>642020117413</t>
  </si>
  <si>
    <t>3549021</t>
  </si>
  <si>
    <t>642020118384</t>
  </si>
  <si>
    <t>3550296</t>
  </si>
  <si>
    <t>642020118355</t>
  </si>
  <si>
    <t>3550249</t>
  </si>
  <si>
    <t>642020120534</t>
  </si>
  <si>
    <t>3553161</t>
  </si>
  <si>
    <t>642020118382</t>
  </si>
  <si>
    <t>3550295</t>
  </si>
  <si>
    <t>542020120344</t>
  </si>
  <si>
    <t>3553061</t>
  </si>
  <si>
    <t>642020120853</t>
  </si>
  <si>
    <t>3553680</t>
  </si>
  <si>
    <t>642020119938</t>
  </si>
  <si>
    <t>3552447</t>
  </si>
  <si>
    <t>642020122883</t>
  </si>
  <si>
    <t>3556545</t>
  </si>
  <si>
    <t>642020118798</t>
  </si>
  <si>
    <t>3550756</t>
  </si>
  <si>
    <t>542020113594</t>
  </si>
  <si>
    <t>542020105916</t>
  </si>
  <si>
    <t>MORTALIDAD DE SALMONIDEOS</t>
  </si>
  <si>
    <t>LOS GLACIARES S.A.</t>
  </si>
  <si>
    <t>542020120925</t>
  </si>
  <si>
    <t>642020120808</t>
  </si>
  <si>
    <t>642020120807</t>
  </si>
  <si>
    <t>642020120888</t>
  </si>
  <si>
    <t>542020140107</t>
  </si>
  <si>
    <t>642020115178</t>
  </si>
  <si>
    <t>642020117453</t>
  </si>
  <si>
    <t>542020115773</t>
  </si>
  <si>
    <t>542020121444</t>
  </si>
  <si>
    <t>542021086864</t>
  </si>
  <si>
    <t>642020118832</t>
  </si>
  <si>
    <t>542020119887</t>
  </si>
  <si>
    <t>542020121441</t>
  </si>
  <si>
    <t>642020120806</t>
  </si>
  <si>
    <t>642020118836</t>
  </si>
  <si>
    <t>642020104842</t>
  </si>
  <si>
    <t>542020140113</t>
  </si>
  <si>
    <t>642020105843</t>
  </si>
  <si>
    <t>542020094498</t>
  </si>
  <si>
    <t>642020090848</t>
  </si>
  <si>
    <t>642020116393</t>
  </si>
  <si>
    <t>542020118899</t>
  </si>
  <si>
    <t>542020081777</t>
  </si>
  <si>
    <t>542020121426</t>
  </si>
  <si>
    <t>642020081561</t>
  </si>
  <si>
    <t>642020112162</t>
  </si>
  <si>
    <t>542020108940</t>
  </si>
  <si>
    <t>642020101770</t>
  </si>
  <si>
    <t>542020101768</t>
  </si>
  <si>
    <t>542020098092</t>
  </si>
  <si>
    <t>542020087590</t>
  </si>
  <si>
    <t>542020081221</t>
  </si>
  <si>
    <t>642020122938</t>
  </si>
  <si>
    <t>642020115179</t>
  </si>
  <si>
    <t>642020114212</t>
  </si>
  <si>
    <t>642020110090</t>
  </si>
  <si>
    <t>542020108934</t>
  </si>
  <si>
    <t>542020115890</t>
  </si>
  <si>
    <t>642020079329</t>
  </si>
  <si>
    <t>642020111235</t>
  </si>
  <si>
    <t>642020113474</t>
  </si>
  <si>
    <t>642020112152</t>
  </si>
  <si>
    <t>542020113599</t>
  </si>
  <si>
    <t>542020112379</t>
  </si>
  <si>
    <t>642020107877</t>
  </si>
  <si>
    <t>642020106841</t>
  </si>
  <si>
    <t>542020112453</t>
  </si>
  <si>
    <t>642020109013</t>
  </si>
  <si>
    <t>642020109015</t>
  </si>
  <si>
    <t>542020103866</t>
  </si>
  <si>
    <t>642020100623</t>
  </si>
  <si>
    <t>542020099727</t>
  </si>
  <si>
    <t>542020110240</t>
  </si>
  <si>
    <t>642020111237</t>
  </si>
  <si>
    <t>642020107878</t>
  </si>
  <si>
    <t>542020101126</t>
  </si>
  <si>
    <t>542020103867</t>
  </si>
  <si>
    <t>542020101104</t>
  </si>
  <si>
    <t>542020104145</t>
  </si>
  <si>
    <t>642020100620</t>
  </si>
  <si>
    <t>642020102718</t>
  </si>
  <si>
    <t>642020099197</t>
  </si>
  <si>
    <t>542020108929</t>
  </si>
  <si>
    <t>542020099726</t>
  </si>
  <si>
    <t>542020087592</t>
  </si>
  <si>
    <t>542020108919</t>
  </si>
  <si>
    <t>542020086862</t>
  </si>
  <si>
    <t>542020084232</t>
  </si>
  <si>
    <t>542020088855</t>
  </si>
  <si>
    <t>542020085169</t>
  </si>
  <si>
    <t>642020079367</t>
  </si>
  <si>
    <t>642020080920</t>
  </si>
  <si>
    <t>642020082244</t>
  </si>
  <si>
    <t>542020082535</t>
  </si>
  <si>
    <t>542020081220</t>
  </si>
  <si>
    <t>642020080914</t>
  </si>
  <si>
    <t>642020078500</t>
  </si>
  <si>
    <t>642020079953</t>
  </si>
  <si>
    <t>642020099195</t>
  </si>
  <si>
    <t>542020091462</t>
  </si>
  <si>
    <t>542020093573</t>
  </si>
  <si>
    <t>542020084229</t>
  </si>
  <si>
    <t>542020084234</t>
  </si>
  <si>
    <t>75546</t>
  </si>
  <si>
    <t>78308</t>
  </si>
  <si>
    <t xml:space="preserve"> 78498</t>
  </si>
  <si>
    <t>78504</t>
  </si>
  <si>
    <t>79580</t>
  </si>
  <si>
    <t xml:space="preserve"> 79808</t>
  </si>
  <si>
    <t>80184</t>
  </si>
  <si>
    <t>82104</t>
  </si>
  <si>
    <t>82109</t>
  </si>
  <si>
    <t>82164</t>
  </si>
  <si>
    <t>83219</t>
  </si>
  <si>
    <t>84446</t>
  </si>
  <si>
    <t>84447</t>
  </si>
  <si>
    <t>76323</t>
  </si>
  <si>
    <t>86355</t>
  </si>
  <si>
    <t>89012</t>
  </si>
  <si>
    <t>89013</t>
  </si>
  <si>
    <t>89020</t>
  </si>
  <si>
    <t>89025</t>
  </si>
  <si>
    <t>89421</t>
  </si>
  <si>
    <t>90929.</t>
  </si>
  <si>
    <t>91153</t>
  </si>
  <si>
    <t>91709</t>
  </si>
  <si>
    <t>91710</t>
  </si>
  <si>
    <t>91712</t>
  </si>
  <si>
    <t>93149</t>
  </si>
  <si>
    <t>93157</t>
  </si>
  <si>
    <t>93160</t>
  </si>
  <si>
    <t>94264.</t>
  </si>
  <si>
    <t>94265</t>
  </si>
  <si>
    <t>78496</t>
  </si>
  <si>
    <t>79469</t>
  </si>
  <si>
    <t>79725</t>
  </si>
  <si>
    <t>83214</t>
  </si>
  <si>
    <t>83224</t>
  </si>
  <si>
    <t>83228</t>
  </si>
  <si>
    <t>84448</t>
  </si>
  <si>
    <t>84585</t>
  </si>
  <si>
    <t>87673</t>
  </si>
  <si>
    <t>88998</t>
  </si>
  <si>
    <t>89015</t>
  </si>
  <si>
    <t>89017</t>
  </si>
  <si>
    <t>89022</t>
  </si>
  <si>
    <t>89034</t>
  </si>
  <si>
    <t>93145</t>
  </si>
  <si>
    <t>93156</t>
  </si>
  <si>
    <t>93159</t>
  </si>
  <si>
    <t>93221</t>
  </si>
  <si>
    <t>94266.</t>
  </si>
  <si>
    <t>78289</t>
  </si>
  <si>
    <t>78312</t>
  </si>
  <si>
    <t>78328</t>
  </si>
  <si>
    <t>79812</t>
  </si>
  <si>
    <t>79569</t>
  </si>
  <si>
    <t>82112</t>
  </si>
  <si>
    <t>84444</t>
  </si>
  <si>
    <t>84451</t>
  </si>
  <si>
    <t>84562</t>
  </si>
  <si>
    <t>86321</t>
  </si>
  <si>
    <t>86329</t>
  </si>
  <si>
    <t>89000</t>
  </si>
  <si>
    <t>89001</t>
  </si>
  <si>
    <t>89005</t>
  </si>
  <si>
    <t>89014</t>
  </si>
  <si>
    <t>91717</t>
  </si>
  <si>
    <t>91718</t>
  </si>
  <si>
    <t>93038</t>
  </si>
  <si>
    <t>93040</t>
  </si>
  <si>
    <t>93043</t>
  </si>
  <si>
    <t>76778</t>
  </si>
  <si>
    <t>78197</t>
  </si>
  <si>
    <t>78322</t>
  </si>
  <si>
    <t>78325</t>
  </si>
  <si>
    <t xml:space="preserve"> 78501</t>
  </si>
  <si>
    <t>79467</t>
  </si>
  <si>
    <t>79490</t>
  </si>
  <si>
    <t>79530</t>
  </si>
  <si>
    <t>79718</t>
  </si>
  <si>
    <t>79723</t>
  </si>
  <si>
    <t>82237</t>
  </si>
  <si>
    <t>82241</t>
  </si>
  <si>
    <t>83210</t>
  </si>
  <si>
    <t>84469</t>
  </si>
  <si>
    <t>85568</t>
  </si>
  <si>
    <t>86328</t>
  </si>
  <si>
    <t>88999</t>
  </si>
  <si>
    <t>89002</t>
  </si>
  <si>
    <t>89021</t>
  </si>
  <si>
    <t>89036</t>
  </si>
  <si>
    <t>91708</t>
  </si>
  <si>
    <t>93035</t>
  </si>
  <si>
    <t>93167</t>
  </si>
  <si>
    <t xml:space="preserve"> 78499</t>
  </si>
  <si>
    <t>78529</t>
  </si>
  <si>
    <t>079191</t>
  </si>
  <si>
    <t>79714</t>
  </si>
  <si>
    <t>79726</t>
  </si>
  <si>
    <t>82105</t>
  </si>
  <si>
    <t>82106</t>
  </si>
  <si>
    <t>82108</t>
  </si>
  <si>
    <t>82481</t>
  </si>
  <si>
    <t>83246</t>
  </si>
  <si>
    <t>86089</t>
  </si>
  <si>
    <t>86327</t>
  </si>
  <si>
    <t>86331</t>
  </si>
  <si>
    <t>87590</t>
  </si>
  <si>
    <t>89004</t>
  </si>
  <si>
    <t>89030</t>
  </si>
  <si>
    <t>90927.</t>
  </si>
  <si>
    <t>91706</t>
  </si>
  <si>
    <t>91715</t>
  </si>
  <si>
    <t>91719</t>
  </si>
  <si>
    <t>93044</t>
  </si>
  <si>
    <t>93162</t>
  </si>
  <si>
    <t>77153</t>
  </si>
  <si>
    <t>77204</t>
  </si>
  <si>
    <t>77711</t>
  </si>
  <si>
    <t xml:space="preserve"> 78497</t>
  </si>
  <si>
    <t xml:space="preserve"> 78500</t>
  </si>
  <si>
    <t>78503</t>
  </si>
  <si>
    <t>79514</t>
  </si>
  <si>
    <t>79591</t>
  </si>
  <si>
    <t>79804</t>
  </si>
  <si>
    <t>81581</t>
  </si>
  <si>
    <t>81722</t>
  </si>
  <si>
    <t>82113</t>
  </si>
  <si>
    <t>83216</t>
  </si>
  <si>
    <t>84449</t>
  </si>
  <si>
    <t>84450</t>
  </si>
  <si>
    <t>84538</t>
  </si>
  <si>
    <t>85436</t>
  </si>
  <si>
    <t>86322</t>
  </si>
  <si>
    <t>86325</t>
  </si>
  <si>
    <t>86330</t>
  </si>
  <si>
    <t>89032</t>
  </si>
  <si>
    <t>90272</t>
  </si>
  <si>
    <t>93037</t>
  </si>
  <si>
    <t>93046</t>
  </si>
  <si>
    <t>93152</t>
  </si>
  <si>
    <t>93568</t>
  </si>
  <si>
    <t>93047B</t>
  </si>
  <si>
    <t>75537</t>
  </si>
  <si>
    <t>77069</t>
  </si>
  <si>
    <t>77716</t>
  </si>
  <si>
    <t>78316</t>
  </si>
  <si>
    <t>78319</t>
  </si>
  <si>
    <t>78505</t>
  </si>
  <si>
    <t>79715</t>
  </si>
  <si>
    <t>82107</t>
  </si>
  <si>
    <t>83221</t>
  </si>
  <si>
    <t>84452</t>
  </si>
  <si>
    <t>84535</t>
  </si>
  <si>
    <t>87097</t>
  </si>
  <si>
    <t>89023</t>
  </si>
  <si>
    <t>89026</t>
  </si>
  <si>
    <t>89182</t>
  </si>
  <si>
    <t>91713</t>
  </si>
  <si>
    <t>91765</t>
  </si>
  <si>
    <t>92362</t>
  </si>
  <si>
    <t>93011</t>
  </si>
  <si>
    <t>93015</t>
  </si>
  <si>
    <t>93036</t>
  </si>
  <si>
    <t>93153</t>
  </si>
  <si>
    <t>78353</t>
  </si>
  <si>
    <t>78502</t>
  </si>
  <si>
    <t>79517</t>
  </si>
  <si>
    <t>79586</t>
  </si>
  <si>
    <t>79716</t>
  </si>
  <si>
    <t>79722</t>
  </si>
  <si>
    <t>79724</t>
  </si>
  <si>
    <t>82110</t>
  </si>
  <si>
    <t>82111</t>
  </si>
  <si>
    <t>83217</t>
  </si>
  <si>
    <t>83223</t>
  </si>
  <si>
    <t>83225</t>
  </si>
  <si>
    <t>84445</t>
  </si>
  <si>
    <t>84453</t>
  </si>
  <si>
    <t>85450</t>
  </si>
  <si>
    <t>86324</t>
  </si>
  <si>
    <t>89003</t>
  </si>
  <si>
    <t>89029</t>
  </si>
  <si>
    <t>89334</t>
  </si>
  <si>
    <t>89336</t>
  </si>
  <si>
    <t>90310</t>
  </si>
  <si>
    <t>91721</t>
  </si>
  <si>
    <t>91791</t>
  </si>
  <si>
    <t>93039</t>
  </si>
  <si>
    <t>93041</t>
  </si>
  <si>
    <t>93151</t>
  </si>
  <si>
    <t>93155</t>
  </si>
  <si>
    <t>Mortalidad Total por Estructura centro 120195</t>
  </si>
  <si>
    <t>Pesquera Torres del Paine Ltda. 12030</t>
  </si>
  <si>
    <t>Alvarez y Alvarez Ltda. 12103</t>
  </si>
  <si>
    <t>Río Dulce S.A. 10692</t>
  </si>
  <si>
    <t>Abick S.A. 10086</t>
  </si>
  <si>
    <t>Mes (2020)</t>
  </si>
  <si>
    <t>N° Peces</t>
  </si>
  <si>
    <t>542019055876</t>
  </si>
  <si>
    <t>315955</t>
  </si>
  <si>
    <t>542019055978</t>
  </si>
  <si>
    <t>315964</t>
  </si>
  <si>
    <t>542019056017</t>
  </si>
  <si>
    <t>315966</t>
  </si>
  <si>
    <t>542019056051</t>
  </si>
  <si>
    <t>315968</t>
  </si>
  <si>
    <t>542019056185</t>
  </si>
  <si>
    <t>315975</t>
  </si>
  <si>
    <t>542019056241</t>
  </si>
  <si>
    <t>315986</t>
  </si>
  <si>
    <t>542019056250</t>
  </si>
  <si>
    <t>315987</t>
  </si>
  <si>
    <t>542019056318</t>
  </si>
  <si>
    <t>315996</t>
  </si>
  <si>
    <t>542019056441</t>
  </si>
  <si>
    <t>316654</t>
  </si>
  <si>
    <t>542019056452</t>
  </si>
  <si>
    <t>316655</t>
  </si>
  <si>
    <t>542019056552</t>
  </si>
  <si>
    <t>316662</t>
  </si>
  <si>
    <t>542019058143</t>
  </si>
  <si>
    <t>316787</t>
  </si>
  <si>
    <t>542019058709</t>
  </si>
  <si>
    <t>Semana 22 (27-MAY-2019 al 2-JUN-2019)</t>
  </si>
  <si>
    <t>316826</t>
  </si>
  <si>
    <t>542019058743</t>
  </si>
  <si>
    <t>316833</t>
  </si>
  <si>
    <t>542019058754</t>
  </si>
  <si>
    <t>316834</t>
  </si>
  <si>
    <t>542019058818</t>
  </si>
  <si>
    <t>316839</t>
  </si>
  <si>
    <t>542019058920</t>
  </si>
  <si>
    <t>316845</t>
  </si>
  <si>
    <t>542019059047</t>
  </si>
  <si>
    <t>316855</t>
  </si>
  <si>
    <t>542019060545</t>
  </si>
  <si>
    <t>316981</t>
  </si>
  <si>
    <t>542019060552</t>
  </si>
  <si>
    <t>316982</t>
  </si>
  <si>
    <t>542019060622</t>
  </si>
  <si>
    <t>316986</t>
  </si>
  <si>
    <t>542019060677</t>
  </si>
  <si>
    <t>316990</t>
  </si>
  <si>
    <t>542019062055</t>
  </si>
  <si>
    <t>317005</t>
  </si>
  <si>
    <t>542019062057</t>
  </si>
  <si>
    <t>317007</t>
  </si>
  <si>
    <t>542019062284</t>
  </si>
  <si>
    <t>317047</t>
  </si>
  <si>
    <t>542019062323</t>
  </si>
  <si>
    <t>317056</t>
  </si>
  <si>
    <t>542019062515</t>
  </si>
  <si>
    <t>317069</t>
  </si>
  <si>
    <t>542019062715</t>
  </si>
  <si>
    <t>317095</t>
  </si>
  <si>
    <t>542019063589</t>
  </si>
  <si>
    <t>317106</t>
  </si>
  <si>
    <t>542019063614</t>
  </si>
  <si>
    <t>317108</t>
  </si>
  <si>
    <t>542019063676</t>
  </si>
  <si>
    <t>317111</t>
  </si>
  <si>
    <t>542019063710</t>
  </si>
  <si>
    <t>317116</t>
  </si>
  <si>
    <t>542019063719</t>
  </si>
  <si>
    <t>317118</t>
  </si>
  <si>
    <t>542019063744</t>
  </si>
  <si>
    <t>317121</t>
  </si>
  <si>
    <t>542019056099</t>
  </si>
  <si>
    <t>315970</t>
  </si>
  <si>
    <t>542019056117</t>
  </si>
  <si>
    <t>315972</t>
  </si>
  <si>
    <t>542019056128</t>
  </si>
  <si>
    <t>315973</t>
  </si>
  <si>
    <t>542019056229</t>
  </si>
  <si>
    <t>315981</t>
  </si>
  <si>
    <t>542019056395</t>
  </si>
  <si>
    <t>316000</t>
  </si>
  <si>
    <t>542019056413</t>
  </si>
  <si>
    <t>316652</t>
  </si>
  <si>
    <t>542019058015</t>
  </si>
  <si>
    <t>316769</t>
  </si>
  <si>
    <t>542019058048</t>
  </si>
  <si>
    <t>316774</t>
  </si>
  <si>
    <t>542019058115</t>
  </si>
  <si>
    <t>316781</t>
  </si>
  <si>
    <t>542019058133</t>
  </si>
  <si>
    <t>316784</t>
  </si>
  <si>
    <t>542019058717</t>
  </si>
  <si>
    <t>316829</t>
  </si>
  <si>
    <t>542019058731</t>
  </si>
  <si>
    <t>316832</t>
  </si>
  <si>
    <t>542019058899</t>
  </si>
  <si>
    <t>316843</t>
  </si>
  <si>
    <t>542019060732</t>
  </si>
  <si>
    <t>316993</t>
  </si>
  <si>
    <t>542019062052</t>
  </si>
  <si>
    <t>317002</t>
  </si>
  <si>
    <t>542019062053</t>
  </si>
  <si>
    <t>317003</t>
  </si>
  <si>
    <t>542019062121</t>
  </si>
  <si>
    <t>317021</t>
  </si>
  <si>
    <t>542019062171</t>
  </si>
  <si>
    <t>317027</t>
  </si>
  <si>
    <t>542019062271</t>
  </si>
  <si>
    <t>317043</t>
  </si>
  <si>
    <t>542019062288</t>
  </si>
  <si>
    <t>317048</t>
  </si>
  <si>
    <t>542019062370</t>
  </si>
  <si>
    <t>317060</t>
  </si>
  <si>
    <t>542019062454</t>
  </si>
  <si>
    <t>317065</t>
  </si>
  <si>
    <t>542019062605</t>
  </si>
  <si>
    <t>317074</t>
  </si>
  <si>
    <t>542019062687</t>
  </si>
  <si>
    <t>317088</t>
  </si>
  <si>
    <t>542019063697</t>
  </si>
  <si>
    <t>317114</t>
  </si>
  <si>
    <t>542019063714</t>
  </si>
  <si>
    <t>317117</t>
  </si>
  <si>
    <t>542019056090</t>
  </si>
  <si>
    <t>315969</t>
  </si>
  <si>
    <t>542019056253</t>
  </si>
  <si>
    <t>315988</t>
  </si>
  <si>
    <t>542019057938</t>
  </si>
  <si>
    <t>316762</t>
  </si>
  <si>
    <t>542019058023</t>
  </si>
  <si>
    <t>316770</t>
  </si>
  <si>
    <t>542019058040</t>
  </si>
  <si>
    <t>316773</t>
  </si>
  <si>
    <t>542019058072</t>
  </si>
  <si>
    <t>316776</t>
  </si>
  <si>
    <t>542019058091</t>
  </si>
  <si>
    <t>316778</t>
  </si>
  <si>
    <t>542019058706</t>
  </si>
  <si>
    <t>316825</t>
  </si>
  <si>
    <t>542019058723</t>
  </si>
  <si>
    <t>316831</t>
  </si>
  <si>
    <t>542019058774</t>
  </si>
  <si>
    <t>316836</t>
  </si>
  <si>
    <t>542019058906</t>
  </si>
  <si>
    <t>316844</t>
  </si>
  <si>
    <t>542019058974</t>
  </si>
  <si>
    <t>316847</t>
  </si>
  <si>
    <t>542019060610</t>
  </si>
  <si>
    <t>316985</t>
  </si>
  <si>
    <t>542019060659</t>
  </si>
  <si>
    <t>316989</t>
  </si>
  <si>
    <t>542019062145</t>
  </si>
  <si>
    <t>317025</t>
  </si>
  <si>
    <t>542019062177</t>
  </si>
  <si>
    <t>317028</t>
  </si>
  <si>
    <t>542019062194</t>
  </si>
  <si>
    <t>317029</t>
  </si>
  <si>
    <t>542019062228</t>
  </si>
  <si>
    <t>317036</t>
  </si>
  <si>
    <t>542019062294</t>
  </si>
  <si>
    <t>317049</t>
  </si>
  <si>
    <t>542019062311</t>
  </si>
  <si>
    <t>317054</t>
  </si>
  <si>
    <t>542019062464</t>
  </si>
  <si>
    <t>317066</t>
  </si>
  <si>
    <t>542019062494</t>
  </si>
  <si>
    <t>317068</t>
  </si>
  <si>
    <t>542019062612</t>
  </si>
  <si>
    <t>317075</t>
  </si>
  <si>
    <t>542019062678</t>
  </si>
  <si>
    <t>317085</t>
  </si>
  <si>
    <t>542019062680</t>
  </si>
  <si>
    <t>317086</t>
  </si>
  <si>
    <t>542019062697</t>
  </si>
  <si>
    <t>317090</t>
  </si>
  <si>
    <t>542019063657</t>
  </si>
  <si>
    <t>317110</t>
  </si>
  <si>
    <t>542019055874</t>
  </si>
  <si>
    <t>315954</t>
  </si>
  <si>
    <t>542019055906</t>
  </si>
  <si>
    <t>315958</t>
  </si>
  <si>
    <t>542019055940</t>
  </si>
  <si>
    <t>315961</t>
  </si>
  <si>
    <t>542019056206</t>
  </si>
  <si>
    <t>315979</t>
  </si>
  <si>
    <t>542019056288</t>
  </si>
  <si>
    <t>315991</t>
  </si>
  <si>
    <t>542019056305</t>
  </si>
  <si>
    <t>315994</t>
  </si>
  <si>
    <t>542019056320</t>
  </si>
  <si>
    <t>315997</t>
  </si>
  <si>
    <t>542019056388</t>
  </si>
  <si>
    <t>315998</t>
  </si>
  <si>
    <t>542019056488</t>
  </si>
  <si>
    <t>316657</t>
  </si>
  <si>
    <t>542019057956</t>
  </si>
  <si>
    <t>316764</t>
  </si>
  <si>
    <t>542019058122</t>
  </si>
  <si>
    <t>316782</t>
  </si>
  <si>
    <t>542019058139</t>
  </si>
  <si>
    <t>316786</t>
  </si>
  <si>
    <t>542019058939</t>
  </si>
  <si>
    <t>316846</t>
  </si>
  <si>
    <t>542019058990</t>
  </si>
  <si>
    <t>316848</t>
  </si>
  <si>
    <t>542019060526</t>
  </si>
  <si>
    <t>316976</t>
  </si>
  <si>
    <t>542019060543</t>
  </si>
  <si>
    <t>316980</t>
  </si>
  <si>
    <t>542019060690</t>
  </si>
  <si>
    <t>316991</t>
  </si>
  <si>
    <t>542019060743</t>
  </si>
  <si>
    <t>316994</t>
  </si>
  <si>
    <t>542019060758</t>
  </si>
  <si>
    <t>316995</t>
  </si>
  <si>
    <t>542019060775</t>
  </si>
  <si>
    <t>316997</t>
  </si>
  <si>
    <t>542019060792</t>
  </si>
  <si>
    <t>316998</t>
  </si>
  <si>
    <t>542019060826</t>
  </si>
  <si>
    <t>317000</t>
  </si>
  <si>
    <t>542019062059</t>
  </si>
  <si>
    <t>317009</t>
  </si>
  <si>
    <t>542019062063</t>
  </si>
  <si>
    <t>317010</t>
  </si>
  <si>
    <t>542019062076</t>
  </si>
  <si>
    <t>317014</t>
  </si>
  <si>
    <t>542019062093</t>
  </si>
  <si>
    <t>317017</t>
  </si>
  <si>
    <t>542019062127</t>
  </si>
  <si>
    <t>317023</t>
  </si>
  <si>
    <t>542019062212</t>
  </si>
  <si>
    <t>317032</t>
  </si>
  <si>
    <t>542019062244</t>
  </si>
  <si>
    <t>317041</t>
  </si>
  <si>
    <t>542019062278</t>
  </si>
  <si>
    <t>317045</t>
  </si>
  <si>
    <t>542019062280</t>
  </si>
  <si>
    <t>317046</t>
  </si>
  <si>
    <t>542019062344</t>
  </si>
  <si>
    <t>317058</t>
  </si>
  <si>
    <t>542019062363</t>
  </si>
  <si>
    <t>317059</t>
  </si>
  <si>
    <t>542019062414</t>
  </si>
  <si>
    <t>317063</t>
  </si>
  <si>
    <t>542019062427</t>
  </si>
  <si>
    <t>317064</t>
  </si>
  <si>
    <t>542019062596</t>
  </si>
  <si>
    <t>317073</t>
  </si>
  <si>
    <t>542019062630</t>
  </si>
  <si>
    <t>317077</t>
  </si>
  <si>
    <t>542019062643</t>
  </si>
  <si>
    <t>317079</t>
  </si>
  <si>
    <t>542019062647</t>
  </si>
  <si>
    <t>317080</t>
  </si>
  <si>
    <t>542019062694</t>
  </si>
  <si>
    <t>317089</t>
  </si>
  <si>
    <t>542019062713</t>
  </si>
  <si>
    <t>317094</t>
  </si>
  <si>
    <t>542019063704</t>
  </si>
  <si>
    <t>317115</t>
  </si>
  <si>
    <t>542019055868</t>
  </si>
  <si>
    <t>315953</t>
  </si>
  <si>
    <t>542019055993</t>
  </si>
  <si>
    <t>315965</t>
  </si>
  <si>
    <t>542019056209</t>
  </si>
  <si>
    <t>315978</t>
  </si>
  <si>
    <t>542019056216</t>
  </si>
  <si>
    <t>315980</t>
  </si>
  <si>
    <t>542019056315</t>
  </si>
  <si>
    <t>315995</t>
  </si>
  <si>
    <t>542019056390</t>
  </si>
  <si>
    <t>315999</t>
  </si>
  <si>
    <t>542019056419</t>
  </si>
  <si>
    <t>316653</t>
  </si>
  <si>
    <t>542019056476</t>
  </si>
  <si>
    <t>316656</t>
  </si>
  <si>
    <t>542019057953</t>
  </si>
  <si>
    <t>316763</t>
  </si>
  <si>
    <t>542019057978</t>
  </si>
  <si>
    <t>316766</t>
  </si>
  <si>
    <t>542019058003</t>
  </si>
  <si>
    <t>316768</t>
  </si>
  <si>
    <t>542019058028</t>
  </si>
  <si>
    <t>316771</t>
  </si>
  <si>
    <t>542019058110</t>
  </si>
  <si>
    <t>316780</t>
  </si>
  <si>
    <t>542019058712</t>
  </si>
  <si>
    <t>316828</t>
  </si>
  <si>
    <t>542019058719</t>
  </si>
  <si>
    <t>316830</t>
  </si>
  <si>
    <t>542019059005</t>
  </si>
  <si>
    <t>316849</t>
  </si>
  <si>
    <t>542019059012</t>
  </si>
  <si>
    <t>316850</t>
  </si>
  <si>
    <t>542019059044</t>
  </si>
  <si>
    <t>316854</t>
  </si>
  <si>
    <t>542019060537</t>
  </si>
  <si>
    <t>316979</t>
  </si>
  <si>
    <t>542019060630</t>
  </si>
  <si>
    <t>316987</t>
  </si>
  <si>
    <t>542019060812</t>
  </si>
  <si>
    <t>316999</t>
  </si>
  <si>
    <t>542019062058</t>
  </si>
  <si>
    <t>317008</t>
  </si>
  <si>
    <t>542019062083</t>
  </si>
  <si>
    <t>317015</t>
  </si>
  <si>
    <t>542019062115</t>
  </si>
  <si>
    <t>317020</t>
  </si>
  <si>
    <t>542019062222</t>
  </si>
  <si>
    <t>317034</t>
  </si>
  <si>
    <t>542019062226</t>
  </si>
  <si>
    <t>317035</t>
  </si>
  <si>
    <t>542019062233</t>
  </si>
  <si>
    <t>317037</t>
  </si>
  <si>
    <t>542019062301</t>
  </si>
  <si>
    <t>317051</t>
  </si>
  <si>
    <t>542019062390</t>
  </si>
  <si>
    <t>317061</t>
  </si>
  <si>
    <t>542019062401</t>
  </si>
  <si>
    <t>317062</t>
  </si>
  <si>
    <t>542019062650</t>
  </si>
  <si>
    <t>317081</t>
  </si>
  <si>
    <t>542019063570</t>
  </si>
  <si>
    <t>317105</t>
  </si>
  <si>
    <t>542019063642</t>
  </si>
  <si>
    <t>317109</t>
  </si>
  <si>
    <t>542019063691</t>
  </si>
  <si>
    <t>317113</t>
  </si>
  <si>
    <t>542019055926</t>
  </si>
  <si>
    <t>315960</t>
  </si>
  <si>
    <t>542019055969</t>
  </si>
  <si>
    <t>315963</t>
  </si>
  <si>
    <t>542019056192</t>
  </si>
  <si>
    <t>315976</t>
  </si>
  <si>
    <t>542019056235</t>
  </si>
  <si>
    <t>315982</t>
  </si>
  <si>
    <t>542019056266</t>
  </si>
  <si>
    <t>315990</t>
  </si>
  <si>
    <t>542019056300</t>
  </si>
  <si>
    <t>315993</t>
  </si>
  <si>
    <t>542019056527</t>
  </si>
  <si>
    <t>316660</t>
  </si>
  <si>
    <t>542019056536</t>
  </si>
  <si>
    <t>316661</t>
  </si>
  <si>
    <t>542019057961</t>
  </si>
  <si>
    <t>316765</t>
  </si>
  <si>
    <t>542019058763</t>
  </si>
  <si>
    <t>316835</t>
  </si>
  <si>
    <t>542019059027</t>
  </si>
  <si>
    <t>316852</t>
  </si>
  <si>
    <t>542019060570</t>
  </si>
  <si>
    <t>316983</t>
  </si>
  <si>
    <t>542019060695</t>
  </si>
  <si>
    <t>316992</t>
  </si>
  <si>
    <t>542019062073</t>
  </si>
  <si>
    <t>317013</t>
  </si>
  <si>
    <t>542019062207</t>
  </si>
  <si>
    <t>317031</t>
  </si>
  <si>
    <t>542019062241</t>
  </si>
  <si>
    <t>317039</t>
  </si>
  <si>
    <t>542019062307</t>
  </si>
  <si>
    <t>317053</t>
  </si>
  <si>
    <t>542019062332</t>
  </si>
  <si>
    <t>317057</t>
  </si>
  <si>
    <t>542019062665</t>
  </si>
  <si>
    <t>317083</t>
  </si>
  <si>
    <t>542019062701</t>
  </si>
  <si>
    <t>317091</t>
  </si>
  <si>
    <t>542019063562</t>
  </si>
  <si>
    <t>317104</t>
  </si>
  <si>
    <t>542019063728</t>
  </si>
  <si>
    <t>317119</t>
  </si>
  <si>
    <t>542019055883</t>
  </si>
  <si>
    <t>315956</t>
  </si>
  <si>
    <t>542019055915</t>
  </si>
  <si>
    <t>315959</t>
  </si>
  <si>
    <t>542019055950</t>
  </si>
  <si>
    <t>315962</t>
  </si>
  <si>
    <t>542019056294</t>
  </si>
  <si>
    <t>315992</t>
  </si>
  <si>
    <t>542019058000</t>
  </si>
  <si>
    <t>316767</t>
  </si>
  <si>
    <t>542019058031</t>
  </si>
  <si>
    <t>316772</t>
  </si>
  <si>
    <t>542019058064</t>
  </si>
  <si>
    <t>316775</t>
  </si>
  <si>
    <t>542019058783</t>
  </si>
  <si>
    <t>316837</t>
  </si>
  <si>
    <t>542019058833</t>
  </si>
  <si>
    <t>316840</t>
  </si>
  <si>
    <t>542019058848</t>
  </si>
  <si>
    <t>316841</t>
  </si>
  <si>
    <t>542019058884</t>
  </si>
  <si>
    <t>316842</t>
  </si>
  <si>
    <t>542019059015</t>
  </si>
  <si>
    <t>316851</t>
  </si>
  <si>
    <t>542019059034</t>
  </si>
  <si>
    <t>316853</t>
  </si>
  <si>
    <t>542019059066</t>
  </si>
  <si>
    <t>316857</t>
  </si>
  <si>
    <t>542019060533</t>
  </si>
  <si>
    <t>316978</t>
  </si>
  <si>
    <t>542019060765</t>
  </si>
  <si>
    <t>316996</t>
  </si>
  <si>
    <t>542019062054</t>
  </si>
  <si>
    <t>317004</t>
  </si>
  <si>
    <t>542019062068</t>
  </si>
  <si>
    <t>317011</t>
  </si>
  <si>
    <t>542019062086</t>
  </si>
  <si>
    <t>317016</t>
  </si>
  <si>
    <t>542019062101</t>
  </si>
  <si>
    <t>317018</t>
  </si>
  <si>
    <t>542019062136</t>
  </si>
  <si>
    <t>317024</t>
  </si>
  <si>
    <t>542019062151</t>
  </si>
  <si>
    <t>317026</t>
  </si>
  <si>
    <t>542019062219</t>
  </si>
  <si>
    <t>317033</t>
  </si>
  <si>
    <t>542019062237</t>
  </si>
  <si>
    <t>317038</t>
  </si>
  <si>
    <t>542019062268</t>
  </si>
  <si>
    <t>317042</t>
  </si>
  <si>
    <t>542019062304</t>
  </si>
  <si>
    <t>317052</t>
  </si>
  <si>
    <t>542019062318</t>
  </si>
  <si>
    <t>317055</t>
  </si>
  <si>
    <t>542019062585</t>
  </si>
  <si>
    <t>317071</t>
  </si>
  <si>
    <t>542019062621</t>
  </si>
  <si>
    <t>317076</t>
  </si>
  <si>
    <t>542019062671</t>
  </si>
  <si>
    <t>317084</t>
  </si>
  <si>
    <t>542019062704</t>
  </si>
  <si>
    <t>3172092</t>
  </si>
  <si>
    <t>542019062722</t>
  </si>
  <si>
    <t>317096</t>
  </si>
  <si>
    <t>542019063603</t>
  </si>
  <si>
    <t>317107</t>
  </si>
  <si>
    <t>542019063749</t>
  </si>
  <si>
    <t>317122</t>
  </si>
  <si>
    <t>542019055895</t>
  </si>
  <si>
    <t>315957</t>
  </si>
  <si>
    <t>542019056034</t>
  </si>
  <si>
    <t>315967</t>
  </si>
  <si>
    <t>542019056143</t>
  </si>
  <si>
    <t>315974</t>
  </si>
  <si>
    <t>542019056260</t>
  </si>
  <si>
    <t>315989</t>
  </si>
  <si>
    <t>542019056399</t>
  </si>
  <si>
    <t>316651</t>
  </si>
  <si>
    <t>542019056499</t>
  </si>
  <si>
    <t>316658</t>
  </si>
  <si>
    <t>542019056524</t>
  </si>
  <si>
    <t>316659</t>
  </si>
  <si>
    <t>542019058087</t>
  </si>
  <si>
    <t>316777</t>
  </si>
  <si>
    <t>542019058101</t>
  </si>
  <si>
    <t>316779</t>
  </si>
  <si>
    <t>542019058137</t>
  </si>
  <si>
    <t>316785</t>
  </si>
  <si>
    <t>542019058796</t>
  </si>
  <si>
    <t>316838</t>
  </si>
  <si>
    <t>542019059064</t>
  </si>
  <si>
    <t>316856</t>
  </si>
  <si>
    <t>542019060528</t>
  </si>
  <si>
    <t>316977</t>
  </si>
  <si>
    <t>542019060589</t>
  </si>
  <si>
    <t>316984</t>
  </si>
  <si>
    <t>542019060646</t>
  </si>
  <si>
    <t>316988</t>
  </si>
  <si>
    <t>542019062056</t>
  </si>
  <si>
    <t>317006</t>
  </si>
  <si>
    <t>542019062106</t>
  </si>
  <si>
    <t>317019</t>
  </si>
  <si>
    <t>542019062124</t>
  </si>
  <si>
    <t>317022</t>
  </si>
  <si>
    <t>542019062199</t>
  </si>
  <si>
    <t>317030</t>
  </si>
  <si>
    <t>542019062242</t>
  </si>
  <si>
    <t>317040</t>
  </si>
  <si>
    <t>542019062274</t>
  </si>
  <si>
    <t>317044</t>
  </si>
  <si>
    <t>542019062299</t>
  </si>
  <si>
    <t>317050</t>
  </si>
  <si>
    <t>542019062485</t>
  </si>
  <si>
    <t>317067</t>
  </si>
  <si>
    <t>542019062634</t>
  </si>
  <si>
    <t>317078</t>
  </si>
  <si>
    <t>542019062659</t>
  </si>
  <si>
    <t>317082</t>
  </si>
  <si>
    <t>542019062684</t>
  </si>
  <si>
    <t>317087</t>
  </si>
  <si>
    <t>542019062709</t>
  </si>
  <si>
    <t>317093</t>
  </si>
  <si>
    <t>542019063686</t>
  </si>
  <si>
    <t>317112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</si>
</sst>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yyyy\-mm\-dd\ hh:mm:ss"/>
    <numFmt numFmtId="167" formatCode="#,##0.0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0"/>
      <name val="Calibri"/>
      <family val="2"/>
    </font>
    <font>
      <b/>
      <sz val="11"/>
      <color theme="1"/>
      <name val="Calibri"/>
      <family val="2"/>
      <scheme val="minor"/>
    </font>
    <font>
      <b/>
      <sz val="10"/>
      <name val="Calibri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1" fillId="0" borderId="0"/>
    <xf numFmtId="9" fontId="3" fillId="0" borderId="0" applyFont="0" applyFill="0" applyBorder="0" applyAlignment="0" applyProtection="0"/>
    <xf numFmtId="0" fontId="3" fillId="0" borderId="0"/>
  </cellStyleXfs>
  <cellXfs count="108">
    <xf numFmtId="0" fontId="0" fillId="0" borderId="0" xfId="0"/>
    <xf numFmtId="0" fontId="0" fillId="0" borderId="0" xfId="0" applyAlignment="1">
      <alignment horizontal="center" vertical="center"/>
    </xf>
    <xf numFmtId="3" fontId="0" fillId="0" borderId="1" xfId="0" applyNumberFormat="1" applyBorder="1"/>
    <xf numFmtId="0" fontId="0" fillId="0" borderId="4" xfId="0" applyBorder="1"/>
    <xf numFmtId="3" fontId="0" fillId="0" borderId="5" xfId="0" applyNumberFormat="1" applyBorder="1"/>
    <xf numFmtId="0" fontId="0" fillId="0" borderId="7" xfId="0" applyBorder="1"/>
    <xf numFmtId="3" fontId="0" fillId="0" borderId="8" xfId="0" applyNumberFormat="1" applyBorder="1"/>
    <xf numFmtId="0" fontId="0" fillId="0" borderId="12" xfId="0" applyBorder="1"/>
    <xf numFmtId="3" fontId="0" fillId="0" borderId="13" xfId="0" applyNumberFormat="1" applyBorder="1"/>
    <xf numFmtId="0" fontId="0" fillId="0" borderId="13" xfId="0" applyBorder="1"/>
    <xf numFmtId="0" fontId="0" fillId="0" borderId="14" xfId="0" applyBorder="1"/>
    <xf numFmtId="3" fontId="0" fillId="0" borderId="1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2" borderId="2" xfId="0" applyFill="1" applyBorder="1" applyAlignment="1">
      <alignment vertical="center"/>
    </xf>
    <xf numFmtId="3" fontId="0" fillId="0" borderId="17" xfId="0" applyNumberFormat="1" applyBorder="1" applyAlignment="1">
      <alignment horizontal="center" vertical="center"/>
    </xf>
    <xf numFmtId="3" fontId="0" fillId="2" borderId="4" xfId="0" applyNumberFormat="1" applyFill="1" applyBorder="1" applyAlignment="1">
      <alignment horizontal="center" vertical="center"/>
    </xf>
    <xf numFmtId="3" fontId="0" fillId="2" borderId="5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0" fontId="0" fillId="0" borderId="0" xfId="0" applyFill="1"/>
    <xf numFmtId="14" fontId="0" fillId="0" borderId="0" xfId="0" applyNumberFormat="1"/>
    <xf numFmtId="3" fontId="0" fillId="0" borderId="0" xfId="0" applyNumberFormat="1"/>
    <xf numFmtId="0" fontId="0" fillId="0" borderId="0" xfId="0" applyNumberFormat="1"/>
    <xf numFmtId="1" fontId="0" fillId="0" borderId="0" xfId="0" applyNumberFormat="1"/>
    <xf numFmtId="0" fontId="4" fillId="0" borderId="0" xfId="0" applyFont="1" applyAlignment="1">
      <alignment horizontal="center"/>
    </xf>
    <xf numFmtId="165" fontId="0" fillId="0" borderId="9" xfId="0" applyNumberFormat="1" applyBorder="1"/>
    <xf numFmtId="3" fontId="0" fillId="0" borderId="15" xfId="0" applyNumberForma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0" fontId="0" fillId="0" borderId="23" xfId="0" applyBorder="1"/>
    <xf numFmtId="3" fontId="0" fillId="0" borderId="22" xfId="0" applyNumberFormat="1" applyBorder="1"/>
    <xf numFmtId="165" fontId="0" fillId="0" borderId="28" xfId="0" applyNumberFormat="1" applyBorder="1"/>
    <xf numFmtId="0" fontId="0" fillId="0" borderId="15" xfId="0" applyBorder="1" applyAlignment="1">
      <alignment horizontal="left" indent="1"/>
    </xf>
    <xf numFmtId="0" fontId="0" fillId="0" borderId="17" xfId="0" applyBorder="1" applyAlignment="1">
      <alignment horizontal="left" indent="1"/>
    </xf>
    <xf numFmtId="0" fontId="0" fillId="0" borderId="16" xfId="0" applyBorder="1" applyAlignment="1">
      <alignment horizontal="left" indent="1"/>
    </xf>
    <xf numFmtId="0" fontId="0" fillId="0" borderId="0" xfId="0" applyAlignment="1">
      <alignment horizontal="left"/>
    </xf>
    <xf numFmtId="0" fontId="0" fillId="0" borderId="16" xfId="0" applyBorder="1" applyAlignment="1">
      <alignment vertical="center"/>
    </xf>
    <xf numFmtId="165" fontId="0" fillId="0" borderId="6" xfId="0" applyNumberFormat="1" applyBorder="1"/>
    <xf numFmtId="3" fontId="0" fillId="0" borderId="7" xfId="0" applyNumberFormat="1" applyBorder="1"/>
    <xf numFmtId="3" fontId="0" fillId="0" borderId="17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166" fontId="0" fillId="0" borderId="0" xfId="0" applyNumberFormat="1"/>
    <xf numFmtId="3" fontId="0" fillId="0" borderId="7" xfId="0" applyNumberFormat="1" applyBorder="1" applyAlignment="1">
      <alignment horizontal="center" vertical="center"/>
    </xf>
    <xf numFmtId="0" fontId="0" fillId="0" borderId="0" xfId="0" applyNumberFormat="1" applyFill="1"/>
    <xf numFmtId="0" fontId="0" fillId="2" borderId="30" xfId="0" applyFill="1" applyBorder="1" applyAlignment="1">
      <alignment horizontal="center" vertical="center"/>
    </xf>
    <xf numFmtId="0" fontId="0" fillId="0" borderId="0" xfId="0"/>
    <xf numFmtId="0" fontId="0" fillId="0" borderId="31" xfId="0" applyBorder="1"/>
    <xf numFmtId="15" fontId="0" fillId="0" borderId="0" xfId="0" applyNumberFormat="1"/>
    <xf numFmtId="164" fontId="0" fillId="0" borderId="0" xfId="0" applyNumberFormat="1"/>
    <xf numFmtId="3" fontId="0" fillId="0" borderId="9" xfId="0" applyNumberFormat="1" applyBorder="1"/>
    <xf numFmtId="3" fontId="0" fillId="0" borderId="15" xfId="0" applyNumberFormat="1" applyBorder="1"/>
    <xf numFmtId="3" fontId="0" fillId="0" borderId="11" xfId="0" applyNumberFormat="1" applyBorder="1"/>
    <xf numFmtId="3" fontId="0" fillId="0" borderId="14" xfId="0" applyNumberFormat="1" applyBorder="1"/>
    <xf numFmtId="3" fontId="0" fillId="0" borderId="32" xfId="0" applyNumberFormat="1" applyBorder="1"/>
    <xf numFmtId="165" fontId="0" fillId="0" borderId="33" xfId="0" applyNumberFormat="1" applyBorder="1"/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1" fontId="4" fillId="0" borderId="0" xfId="0" applyNumberFormat="1" applyFont="1" applyAlignment="1">
      <alignment horizontal="center"/>
    </xf>
    <xf numFmtId="0" fontId="0" fillId="0" borderId="0" xfId="0" pivotButton="1"/>
    <xf numFmtId="167" fontId="0" fillId="0" borderId="9" xfId="0" applyNumberFormat="1" applyBorder="1"/>
    <xf numFmtId="167" fontId="0" fillId="0" borderId="11" xfId="0" applyNumberFormat="1" applyBorder="1"/>
    <xf numFmtId="167" fontId="0" fillId="0" borderId="14" xfId="0" applyNumberFormat="1" applyBorder="1"/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2" borderId="24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2" borderId="25" xfId="0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0" fillId="2" borderId="25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5" fillId="3" borderId="15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0" fontId="0" fillId="0" borderId="15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6" xfId="0" applyBorder="1" applyAlignment="1">
      <alignment horizontal="left"/>
    </xf>
    <xf numFmtId="0" fontId="5" fillId="3" borderId="2" xfId="0" applyFont="1" applyFill="1" applyBorder="1" applyAlignment="1">
      <alignment horizontal="left"/>
    </xf>
    <xf numFmtId="0" fontId="5" fillId="3" borderId="7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0" fillId="0" borderId="12" xfId="0" applyFill="1" applyBorder="1"/>
    <xf numFmtId="0" fontId="0" fillId="0" borderId="14" xfId="0" applyFill="1" applyBorder="1"/>
    <xf numFmtId="3" fontId="5" fillId="3" borderId="4" xfId="0" applyNumberFormat="1" applyFont="1" applyFill="1" applyBorder="1"/>
    <xf numFmtId="167" fontId="5" fillId="3" borderId="6" xfId="0" applyNumberFormat="1" applyFont="1" applyFill="1" applyBorder="1"/>
    <xf numFmtId="3" fontId="0" fillId="0" borderId="0" xfId="0" applyNumberFormat="1" applyFill="1"/>
    <xf numFmtId="3" fontId="5" fillId="0" borderId="0" xfId="0" applyNumberFormat="1" applyFont="1" applyFill="1"/>
    <xf numFmtId="2" fontId="0" fillId="0" borderId="0" xfId="0" applyNumberFormat="1" applyFill="1"/>
  </cellXfs>
  <cellStyles count="8">
    <cellStyle name="Normal" xfId="0" builtinId="0"/>
    <cellStyle name="Normal 2" xfId="1"/>
    <cellStyle name="Normal 2 2" xfId="7"/>
    <cellStyle name="Normal 3" xfId="2"/>
    <cellStyle name="Normal 4" xfId="3"/>
    <cellStyle name="Normal 5" xfId="4"/>
    <cellStyle name="Normal 6" xfId="5"/>
    <cellStyle name="Porcentual 2" xfId="6"/>
  </cellStyles>
  <dxfs count="2">
    <dxf>
      <font>
        <b/>
        <i val="0"/>
      </font>
      <fill>
        <patternFill>
          <bgColor rgb="FFFF0000"/>
        </patternFill>
      </fill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calderon" refreshedDate="44686.332203703707" createdVersion="3" refreshedVersion="3" minRefreshableVersion="3" recordCount="190">
  <cacheSource type="worksheet">
    <worksheetSource ref="A1:N191" sheet="Anexo 2 CAM por Jaula"/>
  </cacheSource>
  <cacheFields count="14">
    <cacheField name="centroOrigen" numFmtId="0">
      <sharedItems containsSemiMixedTypes="0" containsString="0" containsNumber="1" containsInteger="1" minValue="120195" maxValue="120195"/>
    </cacheField>
    <cacheField name="CAM" numFmtId="0">
      <sharedItems/>
    </cacheField>
    <cacheField name="idAutoMov" numFmtId="0">
      <sharedItems containsSemiMixedTypes="0" containsString="0" containsNumber="1" containsInteger="1" minValue="688763" maxValue="729647"/>
    </cacheField>
    <cacheField name="CSM" numFmtId="0">
      <sharedItems containsSemiMixedTypes="0" containsString="0" containsNumber="1" containsInteger="1" minValue="34264" maxValue="35808"/>
    </cacheField>
    <cacheField name="idEspecieTras" numFmtId="0">
      <sharedItems containsSemiMixedTypes="0" containsString="0" containsNumber="1" containsInteger="1" minValue="311" maxValue="311"/>
    </cacheField>
    <cacheField name="nombreTipoCarga" numFmtId="0">
      <sharedItems/>
    </cacheField>
    <cacheField name="fechaInicioMovimiento" numFmtId="166">
      <sharedItems containsSemiMixedTypes="0" containsNonDate="0" containsDate="1" containsString="0" minDate="2020-07-01T00:00:00" maxDate="2020-10-19T00:00:00"/>
    </cacheField>
    <cacheField name="Unidad Cultivo" numFmtId="0">
      <sharedItems count="16">
        <s v="103"/>
        <s v="116"/>
        <s v="110"/>
        <s v="111"/>
        <s v="107"/>
        <s v="108"/>
        <s v="106"/>
        <s v="114"/>
        <s v="112"/>
        <s v="115"/>
        <s v="104"/>
        <s v="109"/>
        <s v="102"/>
        <s v="105"/>
        <s v="101"/>
        <s v="113"/>
      </sharedItems>
    </cacheField>
    <cacheField name="Periodo" numFmtId="0">
      <sharedItems count="15">
        <s v="Semana 27 (29-JUN-2020 al 5-JUL-2020)"/>
        <s v="Semana 29 (13-JUL-2020 al 19-JUL-2020)"/>
        <s v="Semana 30 (20-JUL-2020 al 26-JUL-2020)"/>
        <s v="Semana 32 (3-AGO-2020 al 9-AGO-2020)"/>
        <s v="Semana 33 (10-AGO-2020 al 16-AGO-2020)"/>
        <s v="Semana 34 (17-AGO-2020 al 23-AGO-2020)"/>
        <s v="Semana 36 (31-AGO-2020 al 6-SEP-2020)"/>
        <s v="Semana 38 (14-SEP-2020 al 20-SEP-2020)"/>
        <s v="Semana 39 (21-SEP-2020 al 27-SEP-2020)"/>
        <s v="Semana 40 (28-SEP-2020 al 4-OCT-2020)"/>
        <s v="Semana 41 (5-OCT-2020 al 11-OCT-2020)"/>
        <s v="Semana 42 (12-OCT-2020 al 18-OCT-2020)"/>
        <s v="Semana 37 (7-SEP-2020 al 13-SEP-2020)"/>
        <s v="Semana 28 (6-JUL-2020 al 12-JUL-2020)"/>
        <s v="Semana 35 (24-AGO-2020 al 30-AGO-2020)"/>
      </sharedItems>
    </cacheField>
    <cacheField name="numPecesEfectivo" numFmtId="0">
      <sharedItems containsSemiMixedTypes="0" containsString="0" containsNumber="1" containsInteger="1" minValue="897" maxValue="51483"/>
    </cacheField>
    <cacheField name="idDeclaracion" numFmtId="0">
      <sharedItems containsMixedTypes="1" containsNumber="1" containsInteger="1" minValue="1184665" maxValue="1219882"/>
    </cacheField>
    <cacheField name="movEjecutado" numFmtId="0">
      <sharedItems/>
    </cacheField>
    <cacheField name="Biomasa" numFmtId="0">
      <sharedItems containsSemiMixedTypes="0" containsString="0" containsNumber="1" minValue="3564" maxValue="177513.38399999999"/>
    </cacheField>
    <cacheField name="N° Documento" numFmtId="0">
      <sharedItems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fcalderon" refreshedDate="44686.340450115742" createdVersion="3" refreshedVersion="3" minRefreshableVersion="3" recordCount="623">
  <cacheSource type="worksheet">
    <worksheetSource ref="A1:U624" sheet="Anexo 5 M Prima Planta"/>
  </cacheSource>
  <cacheFields count="21">
    <cacheField name="Centro Origen" numFmtId="0">
      <sharedItems containsSemiMixedTypes="0" containsString="0" containsNumber="1" containsInteger="1" minValue="120195" maxValue="120195"/>
    </cacheField>
    <cacheField name="CAM Origen" numFmtId="0">
      <sharedItems containsMixedTypes="1" containsNumber="1" containsInteger="1" minValue="702020081664" maxValue="702020116985"/>
    </cacheField>
    <cacheField name="Tipo de Centro" numFmtId="0">
      <sharedItems/>
    </cacheField>
    <cacheField name="Centro Indirecto/Directo" numFmtId="0">
      <sharedItems containsSemiMixedTypes="0" containsString="0" containsNumber="1" containsInteger="1" minValue="120195" maxValue="500044"/>
    </cacheField>
    <cacheField name="CAM (hijo)" numFmtId="0">
      <sharedItems/>
    </cacheField>
    <cacheField name="Nombre Centro Hijo" numFmtId="0">
      <sharedItems/>
    </cacheField>
    <cacheField name="CAM Directo" numFmtId="0">
      <sharedItems/>
    </cacheField>
    <cacheField name="FechaCAM" numFmtId="0">
      <sharedItems/>
    </cacheField>
    <cacheField name="mes " numFmtId="0">
      <sharedItems containsSemiMixedTypes="0" containsString="0" containsNumber="1" containsInteger="1" minValue="7" maxValue="10" count="4">
        <n v="7"/>
        <n v="8"/>
        <n v="9"/>
        <n v="10"/>
      </sharedItems>
    </cacheField>
    <cacheField name="año" numFmtId="0">
      <sharedItems containsSemiMixedTypes="0" containsString="0" containsNumber="1" containsInteger="1" minValue="2020" maxValue="2020" count="1">
        <n v="2020"/>
      </sharedItems>
    </cacheField>
    <cacheField name="Codigo Especie" numFmtId="0">
      <sharedItems containsSemiMixedTypes="0" containsString="0" containsNumber="1" containsInteger="1" minValue="309" maxValue="311"/>
    </cacheField>
    <cacheField name="Especie" numFmtId="0">
      <sharedItems/>
    </cacheField>
    <cacheField name="Cantidad Enviada" numFmtId="0">
      <sharedItems containsSemiMixedTypes="0" containsString="0" containsNumber="1" containsInteger="1" minValue="2" maxValue="13327"/>
    </cacheField>
    <cacheField name="Toneladas Enviadas" numFmtId="0">
      <sharedItems containsSemiMixedTypes="0" containsString="0" containsNumber="1" minValue="7.0000000000000001E-3" maxValue="47.911000000000001"/>
    </cacheField>
    <cacheField name="Cod Destino" numFmtId="0">
      <sharedItems containsSemiMixedTypes="0" containsString="0" containsNumber="1" containsInteger="1" minValue="10086" maxValue="12103" count="5">
        <n v="12030"/>
        <n v="12103"/>
        <n v="10086"/>
        <n v="10692"/>
        <n v="10618"/>
      </sharedItems>
    </cacheField>
    <cacheField name="Nombre Destino" numFmtId="0">
      <sharedItems/>
    </cacheField>
    <cacheField name="Folio Abastecimiento" numFmtId="0">
      <sharedItems/>
    </cacheField>
    <cacheField name="Fecha Declaración" numFmtId="0">
      <sharedItems/>
    </cacheField>
    <cacheField name="Región Planta" numFmtId="0">
      <sharedItems containsMixedTypes="1" containsNumber="1" containsInteger="1" minValue="10" maxValue="12"/>
    </cacheField>
    <cacheField name="Cantidad Recibida" numFmtId="0">
      <sharedItems containsMixedTypes="1" containsNumber="1" containsInteger="1" minValue="2" maxValue="16088"/>
    </cacheField>
    <cacheField name="Toneladas Recibidas" numFmtId="0">
      <sharedItems containsMixedTypes="1" containsNumber="1" minValue="8.0000000000000002E-3" maxValue="53.482999999999997" count="423">
        <n v="12.507"/>
        <n v="11.858000000000001"/>
        <n v="13.108000000000001"/>
        <n v="6.7729999999999997"/>
        <n v="10.406000000000001"/>
        <n v="12.923999999999999"/>
        <n v="11.356"/>
        <n v="10.282999999999999"/>
        <n v="11.167"/>
        <n v="10"/>
        <n v="11.958"/>
        <n v="12.141999999999999"/>
        <n v="10.667999999999999"/>
        <n v="44.773000000000003"/>
        <n v="6.8490000000000002"/>
        <n v="11.247999999999999"/>
        <n v="18.888999999999999"/>
        <n v="18.89"/>
        <n v="11.225"/>
        <n v="12.571999999999999"/>
        <n v="13.11"/>
        <n v="12.397"/>
        <n v="10.853999999999999"/>
        <n v="11.356999999999999"/>
        <n v="13.125999999999999"/>
        <n v="11.917999999999999"/>
        <n v="11.692"/>
        <n v="12.169"/>
        <n v="12.948"/>
        <n v="12.401"/>
        <n v="13.115"/>
        <n v="11.789"/>
        <n v="14.345000000000001"/>
        <n v="10.858000000000001"/>
        <n v="11.423999999999999"/>
        <n v="11.425000000000001"/>
        <n v="11.358000000000001"/>
        <n v="10.278"/>
        <n v="10.981"/>
        <n v="12.853999999999999"/>
        <n v="11.333"/>
        <n v="25.300999999999998"/>
        <n v="11.169"/>
        <n v="2.6930000000000001"/>
        <n v="11.52"/>
        <n v="14.324999999999999"/>
        <n v="0.55700000000000005"/>
        <n v="10.106999999999999"/>
        <n v="1.641"/>
        <n v="4.7329999999999997"/>
        <n v="7.5069999999999997"/>
        <n v="16.98"/>
        <n v="0.309"/>
        <n v="0.25600000000000001"/>
        <n v="6.3019999999999996"/>
        <n v="18.231999999999999"/>
        <n v="30.492000000000001"/>
        <n v="6.702"/>
        <n v="8.0399999999999991"/>
        <n v="8.093"/>
        <n v="9.3710000000000004"/>
        <n v="47.947000000000003"/>
        <n v="19.459"/>
        <n v="1.0049999999999999"/>
        <n v="18.321999999999999"/>
        <n v="4.4489999999999998"/>
        <n v="1.421"/>
        <n v="17.736000000000001"/>
        <n v="8.0749999999999993"/>
        <n v="5.5810000000000004"/>
        <n v="0.70599999999999996"/>
        <n v="14.65"/>
        <n v="4.3230000000000004"/>
        <n v="0.191"/>
        <n v="0.64500000000000002"/>
        <n v="14.236000000000001"/>
        <n v="6.5170000000000003"/>
        <n v="6.52"/>
        <n v="0.05"/>
        <n v="18.125"/>
        <n v="6.9539999999999997"/>
        <n v="1.6739999999999999"/>
        <n v="17.024999999999999"/>
        <n v="16.350000000000001"/>
        <n v="0.23100000000000001"/>
        <n v="0.41699999999999998"/>
        <n v="0.54800000000000004"/>
        <n v="18.12"/>
        <n v="16.923999999999999"/>
        <n v="13.125"/>
        <n v="8.2829999999999995"/>
        <n v="3.1930000000000001"/>
        <n v="14.561999999999999"/>
        <n v="10.98"/>
        <n v="4.7569999999999997"/>
        <n v="1.766"/>
        <n v="11.625"/>
        <n v="16.125"/>
        <n v="15.143000000000001"/>
        <n v="14.356999999999999"/>
        <n v="1.2809999999999999"/>
        <n v="18.431999999999999"/>
        <n v="3.073"/>
        <n v="18.135999999999999"/>
        <n v="6.5940000000000003"/>
        <n v="14.05"/>
        <n v="8.0920000000000005"/>
        <n v="18.23"/>
        <n v="0.153"/>
        <n v="16.45"/>
        <n v="2.3220000000000001"/>
        <n v="3.036"/>
        <n v="5.4249999999999998"/>
        <n v="18.506"/>
        <n v="0.27800000000000002"/>
        <n v="4.343"/>
        <n v="7.8840000000000003"/>
        <n v="16.984999999999999"/>
        <n v="8.2560000000000002"/>
        <n v="6.0990000000000002"/>
        <n v="5.0049999999999999"/>
        <n v="26.527999999999999"/>
        <n v="2.2440000000000002"/>
        <n v="0.17699999999999999"/>
        <n v="4.0529999999999999"/>
        <n v="13.423999999999999"/>
        <n v="15.624000000000001"/>
        <n v="0.58199999999999996"/>
        <n v="8.1240000000000006"/>
        <n v="17.625"/>
        <n v="13.297000000000001"/>
        <n v="17.251999999999999"/>
        <n v="13.025"/>
        <n v="5.7149999999999999"/>
        <n v="15.512"/>
        <n v="15.568"/>
        <n v="0.80900000000000005"/>
        <n v="13.564"/>
        <n v="18.012"/>
        <n v="10.289"/>
        <n v="15.552"/>
        <n v="6.8710000000000004"/>
        <n v="16.032"/>
        <n v="14.231999999999999"/>
        <n v="17.026"/>
        <n v="17.526"/>
        <n v="17.052"/>
        <n v="5.2750000000000004"/>
        <n v="3.9809999999999999"/>
        <n v="9.2520000000000007"/>
        <n v="18.251999999999999"/>
        <n v="17.056000000000001"/>
        <n v="13.718"/>
        <n v="6.7439999999999998"/>
        <n v="15.521000000000001"/>
        <n v="14.353"/>
        <n v="4.33"/>
        <n v="0.27500000000000002"/>
        <n v="6.3380000000000001"/>
        <n v="15.675000000000001"/>
        <n v="4.5030000000000001"/>
        <n v="12.746"/>
        <n v="2.14"/>
        <n v="18.326000000000001"/>
        <n v="8.7669999999999995"/>
        <n v="7.4589999999999996"/>
        <n v="11.875999999999999"/>
        <n v="9.2159999999999993"/>
        <n v="7.2750000000000004"/>
        <n v="4.6680000000000001"/>
        <n v="1"/>
        <n v="15.048999999999999"/>
        <n v="3.3759999999999999"/>
        <n v="5.7229999999999999"/>
        <n v="16.957999999999998"/>
        <n v="7.8380000000000001"/>
        <n v="16.515000000000001"/>
        <n v="1.3"/>
        <n v="4.2080000000000002"/>
        <n v="15.076000000000001"/>
        <n v="16.420000000000002"/>
        <n v="17.157"/>
        <n v="10.227"/>
        <n v="7.8940000000000001"/>
        <n v="4.79"/>
        <n v="18.536000000000001"/>
        <n v="6.22"/>
        <n v="15.282"/>
        <n v="3.3450000000000002"/>
        <n v="2.8690000000000002"/>
        <n v="14.794"/>
        <n v="9.2070000000000007"/>
        <n v="9.2230000000000008"/>
        <n v="0.35699999999999998"/>
        <n v="18.295999999999999"/>
        <n v="4.7030000000000003"/>
        <n v="16.352"/>
        <n v="1.2030000000000001"/>
        <n v="10.055"/>
        <n v="15.081"/>
        <n v="18.324999999999999"/>
        <n v="13.198"/>
        <n v="5.2889999999999997"/>
        <n v="13.231"/>
        <n v="6.24"/>
        <n v="7.8"/>
        <n v="5.2350000000000003"/>
        <n v="5.2229999999999999"/>
        <n v="17.952000000000002"/>
        <n v="13.295999999999999"/>
        <n v="0.67500000000000004"/>
        <n v="13.782"/>
        <n v="9.2530000000000001"/>
        <n v="15.855"/>
        <n v="9.0660000000000007"/>
        <n v="7.6449999999999996"/>
        <n v="18.29"/>
        <n v="1.827"/>
        <n v="7.8449999999999998"/>
        <n v="1.63"/>
        <n v="11.877000000000001"/>
        <n v="1.111"/>
        <n v="13.105"/>
        <n v="7.452"/>
        <n v="7.7530000000000001"/>
        <n v="2.218"/>
        <n v="1.2E-2"/>
        <n v="5.8999999999999997E-2"/>
        <n v="7.202"/>
        <n v="7.7610000000000001"/>
        <n v="11.654"/>
        <n v="3.39"/>
        <n v="3.6110000000000002"/>
        <n v="5.4640000000000004"/>
        <n v="17.015999999999998"/>
        <n v="7.0629999999999997"/>
        <n v="0.81899999999999995"/>
        <n v="19.079000000000001"/>
        <n v="3.335"/>
        <n v="14.981999999999999"/>
        <n v="5.4390000000000001"/>
        <n v="18.36"/>
        <n v="11.913"/>
        <n v="7.6360000000000001"/>
        <n v="3.2519999999999998"/>
        <n v="9.7089999999999996"/>
        <n v="8.0719999999999992"/>
        <n v="13.226000000000001"/>
        <n v="11.791"/>
        <n v="15.78"/>
        <n v="9.2539999999999996"/>
        <n v="7.9409999999999998"/>
        <n v="18.532"/>
        <n v="5.1310000000000002"/>
        <n v="25.331"/>
        <n v="18.486999999999998"/>
        <n v="13.688000000000001"/>
        <n v="2.6"/>
        <n v="7.181"/>
        <n v="21.379000000000001"/>
        <n v="14.555999999999999"/>
        <n v="9.42"/>
        <n v="18.497"/>
        <n v="18.501999999999999"/>
        <n v="2.9830000000000001"/>
        <n v="4.0330000000000004"/>
        <n v="22.152000000000001"/>
        <n v="4.7060000000000004"/>
        <n v="9.2449999999999992"/>
        <n v="4.016"/>
        <n v="15.853999999999999"/>
        <n v="4.843"/>
        <n v="10.571"/>
        <n v="9.3450000000000006"/>
        <n v="8.3439999999999994"/>
        <n v="15.481999999999999"/>
        <n v="6.8609999999999998"/>
        <n v="6.2439999999999998"/>
        <n v="10.329000000000001"/>
        <n v="8.5820000000000007"/>
        <n v="11.462"/>
        <n v="5.7759999999999998"/>
        <n v="1.64"/>
        <n v="0.35899999999999999"/>
        <n v="3.3660000000000001"/>
        <n v="1.6870000000000001"/>
        <n v="6.3419999999999996"/>
        <n v="15.664"/>
        <n v="26.346"/>
        <n v="27.811"/>
        <n v="0.245"/>
        <n v="8.07"/>
        <n v="0.187"/>
        <n v="3.907"/>
        <n v="27.965"/>
        <n v="12.685"/>
        <n v="13.242000000000001"/>
        <n v="6.4210000000000003"/>
        <n v="11.218"/>
        <n v="15.821999999999999"/>
        <n v="2.6579999999999999"/>
        <n v="6.5990000000000002"/>
        <n v="18.518999999999998"/>
        <n v="15.875"/>
        <n v="14.563000000000001"/>
        <n v="15.161"/>
        <n v="3.9060000000000001"/>
        <n v="39.106000000000002"/>
        <n v="2.8000000000000001E-2"/>
        <n v="0.29499999999999998"/>
        <n v="9.6530000000000005"/>
        <n v="39.631999999999998"/>
        <n v="35.283000000000001"/>
        <n v="53.482999999999997"/>
        <n v="3.508"/>
        <n v="6.1130000000000004"/>
        <n v="11.976000000000001"/>
        <n v="8.1890000000000001"/>
        <n v="15.861000000000001"/>
        <n v="5.8620000000000001"/>
        <n v="15.189"/>
        <n v="12.573"/>
        <n v="15.616"/>
        <n v="12.436999999999999"/>
        <n v="18.231000000000002"/>
        <n v="11.888999999999999"/>
        <n v="9.5190000000000001"/>
        <n v="0.28799999999999998"/>
        <n v="10.695"/>
        <n v="1.45"/>
        <n v="3.67"/>
        <n v="4.2389999999999999"/>
        <n v="16.736999999999998"/>
        <n v="18.474"/>
        <n v="11.462999999999999"/>
        <n v="12.553000000000001"/>
        <n v="17.190999999999999"/>
        <n v="4.4029999999999996"/>
        <n v="4.5759999999999996"/>
        <n v="23.497"/>
        <n v="14.648"/>
        <n v="19.416"/>
        <n v="7.9269999999999996"/>
        <n v="9.0839999999999996"/>
        <n v="13.057"/>
        <n v="8.5779999999999994"/>
        <n v="17.245000000000001"/>
        <n v="14.53"/>
        <n v="5.3999999999999999E-2"/>
        <n v="4.6840000000000002"/>
        <n v="2.387"/>
        <n v="4.6500000000000004"/>
        <n v="17.577999999999999"/>
        <n v="18.388999999999999"/>
        <n v="0.24099999999999999"/>
        <n v="3.0049999999999999"/>
        <n v="5.7350000000000003"/>
        <n v="10.737"/>
        <n v="7.0540000000000003"/>
        <n v="13.239000000000001"/>
        <n v="9.593"/>
        <n v="15.868"/>
        <n v="7.282"/>
        <n v="6.17"/>
        <n v="6.2409999999999997"/>
        <n v="5.3380000000000001"/>
        <n v="22.907"/>
        <n v="0.29299999999999998"/>
        <n v="4.593"/>
        <n v="7.508"/>
        <n v="7.7969999999999997"/>
        <n v="2.3319999999999999"/>
        <n v="1.8069999999999999"/>
        <n v="11.231"/>
        <n v="13.018000000000001"/>
        <n v="9.5679999999999996"/>
        <n v="16.21"/>
        <n v="30.547000000000001"/>
        <n v="1.6E-2"/>
        <n v="2.8559999999999999"/>
        <n v="30.873999999999999"/>
        <n v="23.16"/>
        <n v="16.962"/>
        <n v="1.3959999999999999"/>
        <n v="17.834"/>
        <n v="9.7219999999999995"/>
        <n v="8.9350000000000005"/>
        <n v="14.55"/>
        <n v="17.18"/>
        <n v="7.93"/>
        <n v="0.96499999999999997"/>
        <n v="16.72"/>
        <n v="4.7160000000000002"/>
        <n v="15.083"/>
        <n v="13.256"/>
        <n v="0.39400000000000002"/>
        <n v="2.9089999999999998"/>
        <n v="9.0909999999999993"/>
        <n v="6.72"/>
        <n v="13.153"/>
        <n v="0.12"/>
        <n v="7.33"/>
        <n v="26.762"/>
        <n v="6.1420000000000003"/>
        <n v="10.198"/>
        <n v="16.827999999999999"/>
        <n v="8.1340000000000003"/>
        <n v="15.069000000000001"/>
        <n v="8.3610000000000007"/>
        <n v="15.96"/>
        <n v="8.0000000000000002E-3"/>
        <n v="14.25"/>
        <n v="7.6349999999999998"/>
        <n v="4.7140000000000004"/>
        <n v="8.1620000000000008"/>
        <n v="3.8530000000000002"/>
        <n v="7.8789999999999996"/>
        <n v="12.606"/>
        <n v="7.9870000000000001"/>
        <n v="9.5090000000000003"/>
        <n v="2.4529999999999998"/>
        <n v="0.14000000000000001"/>
        <s v=""/>
      </sharedItems>
    </cacheField>
  </cacheFields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fcalderon" refreshedDate="44686.345751620371" createdVersion="3" refreshedVersion="3" minRefreshableVersion="3" recordCount="249">
  <cacheSource type="worksheet">
    <worksheetSource ref="A1:M250" sheet="Anexo 6 Siembras CAM jaula"/>
  </cacheSource>
  <cacheFields count="13">
    <cacheField name="Folio Recepción" numFmtId="0">
      <sharedItems containsSemiMixedTypes="0" containsString="0" containsNumber="1" containsInteger="1" minValue="1046532" maxValue="1054553"/>
    </cacheField>
    <cacheField name="idAutoMov" numFmtId="0">
      <sharedItems containsSemiMixedTypes="0" containsString="0" containsNumber="1" containsInteger="1" minValue="525617" maxValue="533520"/>
    </cacheField>
    <cacheField name="Codigo Centro" numFmtId="0">
      <sharedItems containsSemiMixedTypes="0" containsString="0" containsNumber="1" containsInteger="1" minValue="120195" maxValue="120195"/>
    </cacheField>
    <cacheField name="centroOrigen" numFmtId="0">
      <sharedItems containsSemiMixedTypes="0" containsString="0" containsNumber="1" containsInteger="1" minValue="101862" maxValue="101862"/>
    </cacheField>
    <cacheField name="CAM" numFmtId="0">
      <sharedItems/>
    </cacheField>
    <cacheField name="CSM" numFmtId="0">
      <sharedItems containsSemiMixedTypes="0" containsString="0" containsNumber="1" containsInteger="1" minValue="26960" maxValue="26960"/>
    </cacheField>
    <cacheField name="Postura Agua" numFmtId="166">
      <sharedItems containsSemiMixedTypes="0" containsNonDate="0" containsDate="1" containsString="0" minDate="2019-05-22T00:00:00" maxDate="2019-06-12T00:00:00"/>
    </cacheField>
    <cacheField name="folioEstructura" numFmtId="0">
      <sharedItems containsSemiMixedTypes="0" containsString="0" containsNumber="1" containsInteger="1" minValue="24759" maxValue="24774"/>
    </cacheField>
    <cacheField name="Unidad Cultivo" numFmtId="0">
      <sharedItems count="16">
        <s v="105"/>
        <s v="103"/>
        <s v="101"/>
        <s v="102"/>
        <s v="104"/>
        <s v="106"/>
        <s v="108"/>
        <s v="107"/>
        <s v="109"/>
        <s v="110"/>
        <s v="112"/>
        <s v="116"/>
        <s v="115"/>
        <s v="111"/>
        <s v="113"/>
        <s v="114"/>
      </sharedItems>
    </cacheField>
    <cacheField name="unidades" numFmtId="0">
      <sharedItems containsSemiMixedTypes="0" containsString="0" containsNumber="1" containsInteger="1" minValue="484" maxValue="9456"/>
    </cacheField>
    <cacheField name="Periodo" numFmtId="0">
      <sharedItems count="4">
        <s v="Semana 21 (20-MAY-2019 al 26-MAY-2019)"/>
        <s v="Semana 22 (27-MAY-2019 al 2-JUN-2019)"/>
        <s v="Semana 23 (3-JUN-2019 al 9-JUN-2019)"/>
        <s v="Semana 24 (10-JUN-2019 al 16-JUN-2019)"/>
      </sharedItems>
    </cacheField>
    <cacheField name="Biomasa" numFmtId="0">
      <sharedItems containsSemiMixedTypes="0" containsString="0" containsNumber="1" minValue="116.64400000000001" maxValue="1636.1489999999999"/>
    </cacheField>
    <cacheField name="N° Documento" numFmtId="0">
      <sharedItems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0">
  <r>
    <n v="120195"/>
    <s v="702020076252"/>
    <n v="688784"/>
    <n v="34274"/>
    <n v="311"/>
    <s v="Cosecha Viva"/>
    <d v="2020-07-01T00:00:00"/>
    <x v="0"/>
    <x v="0"/>
    <n v="23721"/>
    <n v="1184666"/>
    <s v="true"/>
    <n v="84755.133000000002"/>
    <s v="75546"/>
  </r>
  <r>
    <n v="120195"/>
    <s v="702020081686"/>
    <n v="694224"/>
    <n v="34264"/>
    <n v="311"/>
    <s v="Cosecha Viva"/>
    <d v="2020-07-17T00:00:00"/>
    <x v="1"/>
    <x v="1"/>
    <n v="3433"/>
    <s v=""/>
    <s v="true"/>
    <n v="11857.582"/>
    <s v="78308"/>
  </r>
  <r>
    <n v="120195"/>
    <s v="702020082008"/>
    <n v="694549"/>
    <n v="34264"/>
    <n v="311"/>
    <s v="Cosecha Viva"/>
    <d v="2020-07-19T00:00:00"/>
    <x v="1"/>
    <x v="1"/>
    <n v="3621"/>
    <s v=""/>
    <s v="true"/>
    <n v="12506.933999999999"/>
    <s v=" 78498"/>
  </r>
  <r>
    <n v="120195"/>
    <s v="702020082042"/>
    <n v="694583"/>
    <n v="34264"/>
    <n v="311"/>
    <s v="Cosecha Viva"/>
    <d v="2020-07-19T00:00:00"/>
    <x v="1"/>
    <x v="1"/>
    <n v="3621"/>
    <s v=""/>
    <s v="true"/>
    <n v="12506.933999999999"/>
    <s v="78504"/>
  </r>
  <r>
    <n v="120195"/>
    <s v="702020084243"/>
    <n v="696785"/>
    <n v="34264"/>
    <n v="311"/>
    <s v="Cosecha Viva"/>
    <d v="2020-07-24T00:00:00"/>
    <x v="2"/>
    <x v="2"/>
    <n v="3595"/>
    <s v=""/>
    <s v="true"/>
    <n v="12169.075000000001"/>
    <s v="79580"/>
  </r>
  <r>
    <n v="120195"/>
    <s v="702020084675"/>
    <n v="697221"/>
    <n v="34274"/>
    <n v="311"/>
    <s v="Cosecha Viva"/>
    <d v="2020-07-26T00:00:00"/>
    <x v="3"/>
    <x v="2"/>
    <n v="8541"/>
    <n v="1193132"/>
    <s v="true"/>
    <n v="30158.271000000001"/>
    <s v=" 79808"/>
  </r>
  <r>
    <n v="120195"/>
    <s v="702020087579"/>
    <n v="700126"/>
    <n v="34264"/>
    <n v="311"/>
    <s v="Cosecha Viva"/>
    <d v="2020-07-25T00:00:00"/>
    <x v="2"/>
    <x v="2"/>
    <n v="3323"/>
    <s v=""/>
    <s v="true"/>
    <n v="11248.355"/>
    <s v="80184"/>
  </r>
  <r>
    <n v="120195"/>
    <s v="702020089449"/>
    <n v="701999"/>
    <n v="34264"/>
    <n v="311"/>
    <s v="Cosecha Viva"/>
    <d v="2020-08-08T00:00:00"/>
    <x v="4"/>
    <x v="3"/>
    <n v="3539"/>
    <s v=""/>
    <s v="true"/>
    <n v="11958.281000000001"/>
    <s v="82104"/>
  </r>
  <r>
    <n v="120195"/>
    <s v="702020089457"/>
    <n v="702007"/>
    <n v="34264"/>
    <n v="311"/>
    <s v="Cosecha Viva"/>
    <d v="2020-08-08T00:00:00"/>
    <x v="4"/>
    <x v="3"/>
    <n v="3539"/>
    <s v=""/>
    <s v="true"/>
    <n v="11958.281000000001"/>
    <s v="82109"/>
  </r>
  <r>
    <n v="120195"/>
    <s v="702020089500"/>
    <n v="702050"/>
    <n v="34264"/>
    <n v="311"/>
    <s v="Cosecha Viva"/>
    <d v="2020-08-08T00:00:00"/>
    <x v="4"/>
    <x v="3"/>
    <n v="3438"/>
    <s v=""/>
    <s v="true"/>
    <n v="11617.002"/>
    <s v="82164"/>
  </r>
  <r>
    <n v="120195"/>
    <s v="702020091872"/>
    <n v="704434"/>
    <n v="34264"/>
    <n v="311"/>
    <s v="Cosecha Viva"/>
    <d v="2020-08-14T00:00:00"/>
    <x v="5"/>
    <x v="4"/>
    <n v="3140"/>
    <s v=""/>
    <s v="true"/>
    <n v="10405.959999999999"/>
    <s v="83219"/>
  </r>
  <r>
    <n v="120195"/>
    <s v="702020094641"/>
    <n v="707209"/>
    <n v="34741"/>
    <n v="311"/>
    <s v="Cosecha Viva"/>
    <d v="2020-08-22T00:00:00"/>
    <x v="6"/>
    <x v="5"/>
    <n v="3507"/>
    <s v=""/>
    <s v="true"/>
    <n v="10798.053"/>
    <s v="84446"/>
  </r>
  <r>
    <n v="120195"/>
    <s v="702020094642"/>
    <n v="707210"/>
    <n v="34741"/>
    <n v="311"/>
    <s v="Cosecha Viva"/>
    <d v="2020-08-22T00:00:00"/>
    <x v="6"/>
    <x v="5"/>
    <n v="3507"/>
    <s v=""/>
    <s v="true"/>
    <n v="10798.053"/>
    <s v="84447"/>
  </r>
  <r>
    <n v="120195"/>
    <s v="702020098336"/>
    <n v="710924"/>
    <n v="34264"/>
    <n v="311"/>
    <s v="Cosecha Viva"/>
    <d v="2020-09-04T00:00:00"/>
    <x v="5"/>
    <x v="6"/>
    <n v="3219"/>
    <s v=""/>
    <s v="true"/>
    <n v="10667.766"/>
    <s v="76323"/>
  </r>
  <r>
    <n v="120195"/>
    <s v="702020098393"/>
    <n v="710981"/>
    <n v="34264"/>
    <n v="311"/>
    <s v="Cosecha Viva"/>
    <d v="2020-09-04T00:00:00"/>
    <x v="5"/>
    <x v="6"/>
    <n v="3263"/>
    <s v=""/>
    <s v="true"/>
    <n v="10813.582"/>
    <s v="86355"/>
  </r>
  <r>
    <n v="120195"/>
    <s v="702020104223"/>
    <n v="716863"/>
    <n v="35598"/>
    <n v="311"/>
    <s v="Cosecha Viva"/>
    <d v="2020-09-18T00:00:00"/>
    <x v="5"/>
    <x v="7"/>
    <n v="1060"/>
    <s v=""/>
    <s v="true"/>
    <n v="4195.4799999999996"/>
    <s v="89012"/>
  </r>
  <r>
    <n v="120195"/>
    <s v="702020104225"/>
    <n v="716865"/>
    <n v="35598"/>
    <n v="311"/>
    <s v="Cosecha Viva"/>
    <d v="2020-09-18T00:00:00"/>
    <x v="2"/>
    <x v="7"/>
    <n v="3053"/>
    <s v=""/>
    <s v="true"/>
    <n v="12138.727999999999"/>
    <s v="89013"/>
  </r>
  <r>
    <n v="120195"/>
    <s v="702020104264"/>
    <n v="716904"/>
    <n v="35598"/>
    <n v="311"/>
    <s v="Cosecha Viva"/>
    <d v="2020-09-19T00:00:00"/>
    <x v="2"/>
    <x v="7"/>
    <n v="3118"/>
    <s v=""/>
    <s v="true"/>
    <n v="12397.168"/>
    <s v="89020"/>
  </r>
  <r>
    <n v="120195"/>
    <s v="702020104271"/>
    <n v="716911"/>
    <n v="35598"/>
    <n v="311"/>
    <s v="Cosecha Viva"/>
    <d v="2020-09-19T00:00:00"/>
    <x v="2"/>
    <x v="7"/>
    <n v="3118"/>
    <s v=""/>
    <s v="true"/>
    <n v="12397.168"/>
    <s v="89025"/>
  </r>
  <r>
    <n v="120195"/>
    <s v="702020105435"/>
    <n v="718076"/>
    <n v="34751"/>
    <n v="311"/>
    <s v="Cosecha Viva"/>
    <d v="2020-09-22T00:00:00"/>
    <x v="7"/>
    <x v="8"/>
    <n v="45033"/>
    <n v="1211010"/>
    <s v="true"/>
    <n v="159281.72099999999"/>
    <s v="89421"/>
  </r>
  <r>
    <n v="120195"/>
    <s v="702020108733"/>
    <n v="721383"/>
    <n v="35675"/>
    <n v="311"/>
    <s v="Cosecha Viva"/>
    <d v="2020-09-29T00:00:00"/>
    <x v="8"/>
    <x v="9"/>
    <n v="14856"/>
    <n v="1213452"/>
    <s v="true"/>
    <n v="57076.752"/>
    <s v="90929."/>
  </r>
  <r>
    <n v="120195"/>
    <s v="702020109275"/>
    <n v="721926"/>
    <n v="35675"/>
    <n v="311"/>
    <s v="Cosecha Viva"/>
    <d v="2020-09-30T00:00:00"/>
    <x v="8"/>
    <x v="9"/>
    <n v="27002"/>
    <n v="1213563"/>
    <s v="true"/>
    <n v="103741.68399999999"/>
    <s v="91153"/>
  </r>
  <r>
    <n v="120195"/>
    <s v="702020110476"/>
    <n v="723130"/>
    <n v="35598"/>
    <n v="311"/>
    <s v="Cosecha Viva"/>
    <d v="2020-10-03T00:00:00"/>
    <x v="4"/>
    <x v="9"/>
    <n v="2858"/>
    <s v=""/>
    <s v="true"/>
    <n v="11357.691999999999"/>
    <s v="91709"/>
  </r>
  <r>
    <n v="120195"/>
    <s v="702020110477"/>
    <n v="723131"/>
    <n v="35598"/>
    <n v="311"/>
    <s v="Cosecha Viva"/>
    <d v="2020-10-03T00:00:00"/>
    <x v="4"/>
    <x v="9"/>
    <n v="2858"/>
    <s v=""/>
    <s v="true"/>
    <n v="11357.691999999999"/>
    <s v="91710"/>
  </r>
  <r>
    <n v="120195"/>
    <s v="702020110478"/>
    <n v="723132"/>
    <n v="35598"/>
    <n v="311"/>
    <s v="Cosecha Viva"/>
    <d v="2020-10-03T00:00:00"/>
    <x v="4"/>
    <x v="9"/>
    <n v="2858"/>
    <s v=""/>
    <s v="true"/>
    <n v="11357.691999999999"/>
    <s v="91712"/>
  </r>
  <r>
    <n v="120195"/>
    <s v="702020114002"/>
    <n v="726662"/>
    <n v="35802"/>
    <n v="311"/>
    <s v="Cosecha Viva"/>
    <d v="2020-10-11T00:00:00"/>
    <x v="4"/>
    <x v="10"/>
    <n v="1000"/>
    <s v=""/>
    <s v="true"/>
    <n v="4141"/>
    <s v="93149"/>
  </r>
  <r>
    <n v="120195"/>
    <s v="702020114021"/>
    <n v="726681"/>
    <n v="35802"/>
    <n v="311"/>
    <s v="Cosecha Viva"/>
    <d v="2020-10-11T00:00:00"/>
    <x v="6"/>
    <x v="10"/>
    <n v="3444"/>
    <s v=""/>
    <s v="true"/>
    <n v="12739.356"/>
    <s v="93157"/>
  </r>
  <r>
    <n v="120195"/>
    <s v="702020114024"/>
    <n v="726684"/>
    <n v="35802"/>
    <n v="311"/>
    <s v="Cosecha Viva"/>
    <d v="2020-10-11T00:00:00"/>
    <x v="6"/>
    <x v="10"/>
    <n v="3444"/>
    <s v=""/>
    <s v="true"/>
    <n v="12739.356"/>
    <s v="93160"/>
  </r>
  <r>
    <n v="120195"/>
    <s v="702020116979"/>
    <n v="729641"/>
    <n v="35802"/>
    <n v="311"/>
    <s v="Cosecha Viva"/>
    <d v="2020-10-18T00:00:00"/>
    <x v="6"/>
    <x v="11"/>
    <n v="3167"/>
    <s v=""/>
    <s v="true"/>
    <n v="11714.733"/>
    <s v="94264."/>
  </r>
  <r>
    <n v="120195"/>
    <s v="702020116983"/>
    <n v="729645"/>
    <n v="35802"/>
    <n v="311"/>
    <s v="Cosecha Viva"/>
    <d v="2020-10-18T00:00:00"/>
    <x v="6"/>
    <x v="11"/>
    <n v="3167"/>
    <s v=""/>
    <s v="true"/>
    <n v="11714.733"/>
    <s v="94265"/>
  </r>
  <r>
    <n v="120195"/>
    <s v="702020082002"/>
    <n v="694543"/>
    <n v="34264"/>
    <n v="311"/>
    <s v="Cosecha Viva"/>
    <d v="2020-07-19T00:00:00"/>
    <x v="1"/>
    <x v="1"/>
    <n v="3621"/>
    <s v=""/>
    <s v="true"/>
    <n v="12506.933999999999"/>
    <s v="78496"/>
  </r>
  <r>
    <n v="120195"/>
    <s v="702020084149"/>
    <n v="696691"/>
    <n v="34264"/>
    <n v="311"/>
    <s v="Cosecha Viva"/>
    <d v="2020-07-24T00:00:00"/>
    <x v="1"/>
    <x v="2"/>
    <n v="3385"/>
    <s v=""/>
    <s v="true"/>
    <n v="11691.79"/>
    <s v="79469"/>
  </r>
  <r>
    <n v="120195"/>
    <s v="702020084534"/>
    <n v="697079"/>
    <n v="34264"/>
    <n v="311"/>
    <s v="Cosecha Viva"/>
    <d v="2020-07-25T00:00:00"/>
    <x v="2"/>
    <x v="2"/>
    <n v="3323"/>
    <s v=""/>
    <s v="true"/>
    <n v="11248.355"/>
    <s v="79725"/>
  </r>
  <r>
    <n v="120195"/>
    <s v="702020091867"/>
    <n v="704429"/>
    <n v="34264"/>
    <n v="311"/>
    <s v="Cosecha Viva"/>
    <d v="2020-08-14T00:00:00"/>
    <x v="5"/>
    <x v="4"/>
    <n v="3140"/>
    <s v=""/>
    <s v="true"/>
    <n v="10405.959999999999"/>
    <s v="83214"/>
  </r>
  <r>
    <n v="120195"/>
    <s v="702020091880"/>
    <n v="704442"/>
    <n v="34264"/>
    <n v="311"/>
    <s v="Cosecha Viva"/>
    <d v="2020-08-14T00:00:00"/>
    <x v="5"/>
    <x v="4"/>
    <n v="3140"/>
    <s v=""/>
    <s v="true"/>
    <n v="10405.959999999999"/>
    <s v="83224"/>
  </r>
  <r>
    <n v="120195"/>
    <s v="702020091882"/>
    <n v="704444"/>
    <n v="34264"/>
    <n v="311"/>
    <s v="Cosecha Viva"/>
    <d v="2020-08-14T00:00:00"/>
    <x v="5"/>
    <x v="4"/>
    <n v="3140"/>
    <s v=""/>
    <s v="true"/>
    <n v="10405.959999999999"/>
    <s v="83228"/>
  </r>
  <r>
    <n v="120195"/>
    <s v="702020094643"/>
    <n v="707211"/>
    <n v="34741"/>
    <n v="311"/>
    <s v="Cosecha Viva"/>
    <d v="2020-08-22T00:00:00"/>
    <x v="6"/>
    <x v="5"/>
    <n v="3507"/>
    <s v=""/>
    <s v="true"/>
    <n v="10798.053"/>
    <s v="84448"/>
  </r>
  <r>
    <n v="120195"/>
    <s v="702020095070"/>
    <n v="707639"/>
    <n v="34274"/>
    <n v="311"/>
    <s v="Cosecha Viva"/>
    <d v="2020-08-23T00:00:00"/>
    <x v="0"/>
    <x v="5"/>
    <n v="23417"/>
    <n v="1201590"/>
    <s v="true"/>
    <n v="83668.941000000006"/>
    <s v="84585"/>
  </r>
  <r>
    <n v="120195"/>
    <s v="702020101266"/>
    <n v="713887"/>
    <n v="34274"/>
    <n v="311"/>
    <s v="Cosecha Viva"/>
    <d v="2020-09-10T00:00:00"/>
    <x v="9"/>
    <x v="12"/>
    <n v="41159"/>
    <n v="1207964"/>
    <s v="true"/>
    <n v="139611.32800000001"/>
    <s v="87673"/>
  </r>
  <r>
    <n v="120195"/>
    <s v="702020104212"/>
    <n v="716852"/>
    <n v="35598"/>
    <n v="311"/>
    <s v="Cosecha Viva"/>
    <d v="2020-09-18T00:00:00"/>
    <x v="5"/>
    <x v="7"/>
    <n v="3053"/>
    <s v=""/>
    <s v="true"/>
    <n v="12083.773999999999"/>
    <s v="88998"/>
  </r>
  <r>
    <n v="120195"/>
    <s v="702020104240"/>
    <n v="716880"/>
    <n v="34274"/>
    <n v="311"/>
    <s v="Cosecha Viva"/>
    <d v="2020-09-18T00:00:00"/>
    <x v="9"/>
    <x v="7"/>
    <n v="35413"/>
    <n v="1209970"/>
    <s v="true"/>
    <n v="120120.89599999999"/>
    <s v="89015"/>
  </r>
  <r>
    <n v="120195"/>
    <s v="702020104243"/>
    <n v="716883"/>
    <n v="34274"/>
    <n v="311"/>
    <s v="Cosecha Viva"/>
    <d v="2020-09-18T00:00:00"/>
    <x v="10"/>
    <x v="7"/>
    <n v="14595"/>
    <n v="1209971"/>
    <s v="true"/>
    <n v="46645.62"/>
    <s v="89017"/>
  </r>
  <r>
    <n v="120195"/>
    <s v="702020104267"/>
    <n v="716907"/>
    <n v="35598"/>
    <n v="311"/>
    <s v="Cosecha Viva"/>
    <d v="2020-09-19T00:00:00"/>
    <x v="2"/>
    <x v="7"/>
    <n v="3118"/>
    <s v=""/>
    <s v="true"/>
    <n v="12397.168"/>
    <s v="89022"/>
  </r>
  <r>
    <n v="120195"/>
    <s v="702020104281"/>
    <n v="716921"/>
    <n v="35598"/>
    <n v="311"/>
    <s v="Cosecha Viva"/>
    <d v="2020-09-19T00:00:00"/>
    <x v="2"/>
    <x v="7"/>
    <n v="3118"/>
    <s v=""/>
    <s v="true"/>
    <n v="12397.168"/>
    <s v="89034"/>
  </r>
  <r>
    <n v="120195"/>
    <s v="702020113981"/>
    <n v="726641"/>
    <n v="35808"/>
    <n v="311"/>
    <s v="Cosecha Viva"/>
    <d v="2020-10-11T00:00:00"/>
    <x v="11"/>
    <x v="10"/>
    <n v="27004"/>
    <n v="1218434"/>
    <s v="true"/>
    <n v="103128.276"/>
    <s v="93145"/>
  </r>
  <r>
    <n v="120195"/>
    <s v="702020114020"/>
    <n v="726680"/>
    <n v="35802"/>
    <n v="311"/>
    <s v="Cosecha Viva"/>
    <d v="2020-10-11T00:00:00"/>
    <x v="6"/>
    <x v="10"/>
    <n v="3444"/>
    <s v=""/>
    <s v="true"/>
    <n v="12739.356"/>
    <s v="93156"/>
  </r>
  <r>
    <n v="120195"/>
    <s v="702020114023"/>
    <n v="726683"/>
    <n v="35802"/>
    <n v="311"/>
    <s v="Cosecha Viva"/>
    <d v="2020-10-11T00:00:00"/>
    <x v="6"/>
    <x v="10"/>
    <n v="3444"/>
    <s v=""/>
    <s v="true"/>
    <n v="12739.356"/>
    <s v="93159"/>
  </r>
  <r>
    <n v="120195"/>
    <s v="702020114287"/>
    <n v="726947"/>
    <n v="35808"/>
    <n v="311"/>
    <s v="Cosecha Viva"/>
    <d v="2020-10-12T00:00:00"/>
    <x v="11"/>
    <x v="11"/>
    <n v="19503"/>
    <n v="1218248"/>
    <s v="true"/>
    <n v="74481.956999999995"/>
    <s v="93221"/>
  </r>
  <r>
    <n v="120195"/>
    <s v="702020116985"/>
    <n v="729647"/>
    <n v="35802"/>
    <n v="311"/>
    <s v="Cosecha Viva"/>
    <d v="2020-10-18T00:00:00"/>
    <x v="6"/>
    <x v="11"/>
    <n v="1857"/>
    <s v=""/>
    <s v="true"/>
    <n v="6869.0429999999997"/>
    <s v="94266."/>
  </r>
  <r>
    <n v="120195"/>
    <s v="702020081664"/>
    <n v="694202"/>
    <n v="34264"/>
    <n v="311"/>
    <s v="Cosecha Viva"/>
    <d v="2020-07-17T00:00:00"/>
    <x v="1"/>
    <x v="1"/>
    <n v="3433"/>
    <s v=""/>
    <s v="true"/>
    <n v="11857.582"/>
    <s v="78289"/>
  </r>
  <r>
    <n v="120195"/>
    <s v="702020081688"/>
    <n v="694226"/>
    <n v="34264"/>
    <n v="311"/>
    <s v="Cosecha Viva"/>
    <d v="2020-07-17T00:00:00"/>
    <x v="1"/>
    <x v="1"/>
    <n v="3433"/>
    <s v=""/>
    <s v="true"/>
    <n v="11857.582"/>
    <s v="78312"/>
  </r>
  <r>
    <n v="120195"/>
    <s v="702020081715"/>
    <n v="694253"/>
    <n v="34264"/>
    <n v="311"/>
    <s v="Cosecha Viva"/>
    <d v="2020-07-17T00:00:00"/>
    <x v="1"/>
    <x v="1"/>
    <n v="3433"/>
    <s v=""/>
    <s v="true"/>
    <n v="11857.582"/>
    <s v="78328"/>
  </r>
  <r>
    <n v="120195"/>
    <s v="702020084212"/>
    <n v="696754"/>
    <n v="34264"/>
    <n v="311"/>
    <s v="Cosecha Viva"/>
    <d v="2020-07-24T00:00:00"/>
    <x v="2"/>
    <x v="2"/>
    <n v="3595"/>
    <s v=""/>
    <s v="true"/>
    <n v="12169.075000000001"/>
    <s v="79812"/>
  </r>
  <r>
    <n v="120195"/>
    <s v="702020084230"/>
    <n v="696772"/>
    <n v="34264"/>
    <n v="311"/>
    <s v="Cosecha Viva"/>
    <d v="2020-07-24T00:00:00"/>
    <x v="2"/>
    <x v="2"/>
    <n v="3595"/>
    <s v=""/>
    <s v="true"/>
    <n v="12169.075000000001"/>
    <s v="79569"/>
  </r>
  <r>
    <n v="120195"/>
    <s v="702020089462"/>
    <n v="702012"/>
    <n v="34264"/>
    <n v="311"/>
    <s v="Cosecha Viva"/>
    <d v="2020-08-08T00:00:00"/>
    <x v="4"/>
    <x v="3"/>
    <n v="3539"/>
    <s v=""/>
    <s v="true"/>
    <n v="11958.281000000001"/>
    <s v="82112"/>
  </r>
  <r>
    <n v="120195"/>
    <s v="702020094638"/>
    <n v="707206"/>
    <n v="34741"/>
    <n v="311"/>
    <s v="Cosecha Viva"/>
    <d v="2020-08-22T00:00:00"/>
    <x v="6"/>
    <x v="5"/>
    <n v="3507"/>
    <s v=""/>
    <s v="true"/>
    <n v="10798.053"/>
    <s v="84444"/>
  </r>
  <r>
    <n v="120195"/>
    <s v="702020094648"/>
    <n v="707216"/>
    <n v="34741"/>
    <n v="311"/>
    <s v="Cosecha Viva"/>
    <d v="2020-08-22T00:00:00"/>
    <x v="6"/>
    <x v="5"/>
    <n v="3507"/>
    <s v=""/>
    <s v="true"/>
    <n v="10798.053"/>
    <s v="84451"/>
  </r>
  <r>
    <n v="120195"/>
    <s v="702020095013"/>
    <n v="707582"/>
    <n v="34274"/>
    <n v="311"/>
    <s v="Cosecha Viva"/>
    <d v="2020-08-23T00:00:00"/>
    <x v="0"/>
    <x v="5"/>
    <n v="26342"/>
    <n v="1201777"/>
    <s v="true"/>
    <n v="94119.966"/>
    <s v="84562"/>
  </r>
  <r>
    <n v="120195"/>
    <s v="702020098333"/>
    <n v="710921"/>
    <n v="34264"/>
    <n v="311"/>
    <s v="Cosecha Viva"/>
    <d v="2020-09-04T00:00:00"/>
    <x v="5"/>
    <x v="6"/>
    <n v="3219"/>
    <s v=""/>
    <s v="true"/>
    <n v="10667.766"/>
    <s v="86321"/>
  </r>
  <r>
    <n v="120195"/>
    <s v="702020098346"/>
    <n v="710934"/>
    <n v="34264"/>
    <n v="311"/>
    <s v="Cosecha Viva"/>
    <d v="2020-09-04T00:00:00"/>
    <x v="5"/>
    <x v="6"/>
    <n v="3219"/>
    <s v=""/>
    <s v="true"/>
    <n v="10667.766"/>
    <s v="86329"/>
  </r>
  <r>
    <n v="120195"/>
    <s v="702020104214"/>
    <n v="716854"/>
    <n v="35598"/>
    <n v="311"/>
    <s v="Cosecha Viva"/>
    <d v="2020-09-18T00:00:00"/>
    <x v="5"/>
    <x v="7"/>
    <n v="3053"/>
    <s v=""/>
    <s v="true"/>
    <n v="12083.773999999999"/>
    <s v="89000"/>
  </r>
  <r>
    <n v="120195"/>
    <s v="702020104215"/>
    <n v="716855"/>
    <n v="35598"/>
    <n v="311"/>
    <s v="Cosecha Viva"/>
    <d v="2020-09-18T00:00:00"/>
    <x v="5"/>
    <x v="7"/>
    <n v="3053"/>
    <s v=""/>
    <s v="true"/>
    <n v="12083.773999999999"/>
    <s v="89001"/>
  </r>
  <r>
    <n v="120195"/>
    <s v="702020104221"/>
    <n v="716861"/>
    <n v="35598"/>
    <n v="311"/>
    <s v="Cosecha Viva"/>
    <d v="2020-09-18T00:00:00"/>
    <x v="5"/>
    <x v="7"/>
    <n v="3053"/>
    <s v=""/>
    <s v="true"/>
    <n v="12083.773999999999"/>
    <s v="89005"/>
  </r>
  <r>
    <n v="120195"/>
    <s v="702020104237"/>
    <n v="716877"/>
    <n v="35598"/>
    <n v="311"/>
    <s v="Cosecha Viva"/>
    <d v="2020-09-18T00:00:00"/>
    <x v="2"/>
    <x v="7"/>
    <n v="5975"/>
    <s v=""/>
    <s v="true"/>
    <n v="23756.6"/>
    <s v="89014"/>
  </r>
  <r>
    <n v="120195"/>
    <s v="702020110481"/>
    <n v="723135"/>
    <n v="35598"/>
    <n v="311"/>
    <s v="Cosecha Viva"/>
    <d v="2020-10-03T00:00:00"/>
    <x v="4"/>
    <x v="9"/>
    <n v="2858"/>
    <s v=""/>
    <s v="true"/>
    <n v="11357.691999999999"/>
    <s v="91717"/>
  </r>
  <r>
    <n v="120195"/>
    <s v="702020110482"/>
    <n v="723136"/>
    <n v="35598"/>
    <n v="311"/>
    <s v="Cosecha Viva"/>
    <d v="2020-10-03T00:00:00"/>
    <x v="4"/>
    <x v="9"/>
    <n v="2858"/>
    <s v=""/>
    <s v="true"/>
    <n v="11357.691999999999"/>
    <s v="91718"/>
  </r>
  <r>
    <n v="120195"/>
    <s v="702020113731"/>
    <n v="726390"/>
    <n v="35802"/>
    <n v="311"/>
    <s v="Cosecha Viva"/>
    <d v="2020-10-10T00:00:00"/>
    <x v="4"/>
    <x v="10"/>
    <n v="3104"/>
    <s v=""/>
    <s v="true"/>
    <n v="12853.664000000001"/>
    <s v="93038"/>
  </r>
  <r>
    <n v="120195"/>
    <s v="702020113735"/>
    <n v="726394"/>
    <n v="35802"/>
    <n v="311"/>
    <s v="Cosecha Viva"/>
    <d v="2020-10-10T00:00:00"/>
    <x v="4"/>
    <x v="10"/>
    <n v="3104"/>
    <s v=""/>
    <s v="true"/>
    <n v="12853.664000000001"/>
    <s v="93040"/>
  </r>
  <r>
    <n v="120195"/>
    <s v="702020113740"/>
    <n v="726399"/>
    <n v="35802"/>
    <n v="311"/>
    <s v="Cosecha Viva"/>
    <d v="2020-10-10T00:00:00"/>
    <x v="4"/>
    <x v="10"/>
    <n v="3104"/>
    <s v=""/>
    <s v="true"/>
    <n v="12853.664000000001"/>
    <s v="93043"/>
  </r>
  <r>
    <n v="120195"/>
    <s v="702020078723"/>
    <n v="691259"/>
    <n v="34274"/>
    <n v="311"/>
    <s v="Cosecha Viva"/>
    <d v="2020-07-08T00:00:00"/>
    <x v="12"/>
    <x v="13"/>
    <n v="26680"/>
    <n v="1188111"/>
    <s v="true"/>
    <n v="95461.04"/>
    <s v="76778"/>
  </r>
  <r>
    <n v="120195"/>
    <s v="702020081464"/>
    <n v="694002"/>
    <n v="34274"/>
    <n v="311"/>
    <s v="Cosecha Viva"/>
    <d v="2020-07-17T00:00:00"/>
    <x v="13"/>
    <x v="1"/>
    <n v="18628"/>
    <n v="1190484"/>
    <s v="true"/>
    <n v="64229.343999999997"/>
    <s v="78197"/>
  </r>
  <r>
    <n v="120195"/>
    <s v="702020081706"/>
    <n v="694244"/>
    <n v="34264"/>
    <n v="311"/>
    <s v="Cosecha Viva"/>
    <d v="2020-07-17T00:00:00"/>
    <x v="1"/>
    <x v="1"/>
    <n v="3433"/>
    <s v=""/>
    <s v="true"/>
    <n v="11857.582"/>
    <s v="78322"/>
  </r>
  <r>
    <n v="120195"/>
    <s v="702020081712"/>
    <n v="694250"/>
    <n v="34264"/>
    <n v="311"/>
    <s v="Cosecha Viva"/>
    <d v="2020-07-17T00:00:00"/>
    <x v="1"/>
    <x v="1"/>
    <n v="3433"/>
    <s v=""/>
    <s v="true"/>
    <n v="11857.582"/>
    <s v="78325"/>
  </r>
  <r>
    <n v="120195"/>
    <s v="702020082022"/>
    <n v="694563"/>
    <n v="34264"/>
    <n v="311"/>
    <s v="Cosecha Viva"/>
    <d v="2020-07-19T00:00:00"/>
    <x v="1"/>
    <x v="1"/>
    <n v="3621"/>
    <s v=""/>
    <s v="true"/>
    <n v="12506.933999999999"/>
    <s v=" 78501"/>
  </r>
  <r>
    <n v="120195"/>
    <s v="702020084146"/>
    <n v="696688"/>
    <n v="34264"/>
    <n v="311"/>
    <s v="Cosecha Viva"/>
    <d v="2020-07-24T00:00:00"/>
    <x v="1"/>
    <x v="2"/>
    <n v="3385"/>
    <s v=""/>
    <s v="true"/>
    <n v="11691.79"/>
    <s v="79467"/>
  </r>
  <r>
    <n v="120195"/>
    <s v="702020084153"/>
    <n v="696695"/>
    <n v="34264"/>
    <n v="311"/>
    <s v="Cosecha Viva"/>
    <d v="2020-07-24T00:00:00"/>
    <x v="1"/>
    <x v="2"/>
    <n v="1983"/>
    <s v=""/>
    <s v="true"/>
    <n v="6849.2820000000002"/>
    <s v="79490"/>
  </r>
  <r>
    <n v="120195"/>
    <s v="702020084203"/>
    <n v="696745"/>
    <n v="34264"/>
    <n v="311"/>
    <s v="Cosecha Viva"/>
    <d v="2020-07-24T00:00:00"/>
    <x v="1"/>
    <x v="2"/>
    <n v="3385"/>
    <s v=""/>
    <s v="true"/>
    <n v="11691.79"/>
    <s v="79530"/>
  </r>
  <r>
    <n v="120195"/>
    <s v="702020084528"/>
    <n v="697073"/>
    <n v="34264"/>
    <n v="311"/>
    <s v="Cosecha Viva"/>
    <d v="2020-07-25T00:00:00"/>
    <x v="2"/>
    <x v="2"/>
    <n v="3323"/>
    <s v=""/>
    <s v="true"/>
    <n v="11248.355"/>
    <s v="79718"/>
  </r>
  <r>
    <n v="120195"/>
    <s v="702020084532"/>
    <n v="697077"/>
    <n v="34264"/>
    <n v="311"/>
    <s v="Cosecha Viva"/>
    <d v="2020-07-25T00:00:00"/>
    <x v="2"/>
    <x v="2"/>
    <n v="3323"/>
    <s v=""/>
    <s v="true"/>
    <n v="11248.355"/>
    <s v="79723"/>
  </r>
  <r>
    <n v="120195"/>
    <s v="702020089737"/>
    <n v="702287"/>
    <n v="34274"/>
    <n v="311"/>
    <s v="Cosecha Viva"/>
    <d v="2020-08-09T00:00:00"/>
    <x v="3"/>
    <x v="3"/>
    <n v="27569"/>
    <n v="1197746"/>
    <s v="true"/>
    <n v="97346.138999999996"/>
    <s v="82237"/>
  </r>
  <r>
    <n v="120195"/>
    <s v="702020089763"/>
    <n v="702313"/>
    <n v="34274"/>
    <n v="311"/>
    <s v="Cosecha Viva"/>
    <d v="2020-08-09T00:00:00"/>
    <x v="14"/>
    <x v="3"/>
    <n v="16660"/>
    <n v="1197747"/>
    <s v="true"/>
    <n v="59892.7"/>
    <s v="82241"/>
  </r>
  <r>
    <n v="120195"/>
    <s v="702020091858"/>
    <n v="704420"/>
    <n v="34264"/>
    <n v="311"/>
    <s v="Cosecha Viva"/>
    <d v="2020-08-14T00:00:00"/>
    <x v="5"/>
    <x v="4"/>
    <n v="3140"/>
    <s v=""/>
    <s v="true"/>
    <n v="10405.959999999999"/>
    <s v="83210"/>
  </r>
  <r>
    <n v="120195"/>
    <s v="702020094683"/>
    <n v="707251"/>
    <n v="34741"/>
    <n v="311"/>
    <s v="Cosecha Viva"/>
    <d v="2020-08-22T00:00:00"/>
    <x v="6"/>
    <x v="5"/>
    <n v="3529"/>
    <s v=""/>
    <s v="true"/>
    <n v="10865.790999999999"/>
    <s v="84469"/>
  </r>
  <r>
    <n v="120195"/>
    <s v="702020097112"/>
    <n v="709696"/>
    <n v="34274"/>
    <n v="311"/>
    <s v="Cosecha Viva"/>
    <d v="2020-08-30T00:00:00"/>
    <x v="12"/>
    <x v="14"/>
    <n v="43443"/>
    <n v="1203547"/>
    <s v="true"/>
    <n v="155439.054"/>
    <s v="85568"/>
  </r>
  <r>
    <n v="120195"/>
    <s v="702020098342"/>
    <n v="710930"/>
    <n v="34264"/>
    <n v="311"/>
    <s v="Cosecha Viva"/>
    <d v="2020-09-04T00:00:00"/>
    <x v="5"/>
    <x v="6"/>
    <n v="3219"/>
    <s v=""/>
    <s v="true"/>
    <n v="10667.766"/>
    <s v="86328"/>
  </r>
  <r>
    <n v="120195"/>
    <s v="702020104213"/>
    <n v="716853"/>
    <n v="35598"/>
    <n v="311"/>
    <s v="Cosecha Viva"/>
    <d v="2020-09-18T00:00:00"/>
    <x v="5"/>
    <x v="7"/>
    <n v="3053"/>
    <s v=""/>
    <s v="true"/>
    <n v="12083.773999999999"/>
    <s v="88999"/>
  </r>
  <r>
    <n v="120195"/>
    <s v="702020104216"/>
    <n v="716856"/>
    <n v="35598"/>
    <n v="311"/>
    <s v="Cosecha Viva"/>
    <d v="2020-09-18T00:00:00"/>
    <x v="5"/>
    <x v="7"/>
    <n v="3053"/>
    <s v=""/>
    <s v="true"/>
    <n v="12083.773999999999"/>
    <s v="89002"/>
  </r>
  <r>
    <n v="120195"/>
    <s v="702020104265"/>
    <n v="716905"/>
    <n v="35598"/>
    <n v="311"/>
    <s v="Cosecha Viva"/>
    <d v="2020-09-19T00:00:00"/>
    <x v="2"/>
    <x v="7"/>
    <n v="3119"/>
    <s v=""/>
    <s v="true"/>
    <n v="12401.144"/>
    <s v="89021"/>
  </r>
  <r>
    <n v="120195"/>
    <s v="702020104282"/>
    <n v="716922"/>
    <n v="35598"/>
    <n v="311"/>
    <s v="Cosecha Viva"/>
    <d v="2020-09-19T00:00:00"/>
    <x v="2"/>
    <x v="7"/>
    <n v="1957"/>
    <s v=""/>
    <s v="true"/>
    <n v="7781.0320000000002"/>
    <s v="89036"/>
  </r>
  <r>
    <n v="120195"/>
    <s v="702020110475"/>
    <n v="723129"/>
    <n v="35598"/>
    <n v="311"/>
    <s v="Cosecha Viva"/>
    <d v="2020-10-03T00:00:00"/>
    <x v="4"/>
    <x v="9"/>
    <n v="2858"/>
    <s v=""/>
    <s v="true"/>
    <n v="11357.691999999999"/>
    <s v="91708"/>
  </r>
  <r>
    <n v="120195"/>
    <s v="702020113723"/>
    <n v="726382"/>
    <n v="35802"/>
    <n v="311"/>
    <s v="Cosecha Viva"/>
    <d v="2020-10-10T00:00:00"/>
    <x v="4"/>
    <x v="10"/>
    <n v="3104"/>
    <s v=""/>
    <s v="true"/>
    <n v="12853.664000000001"/>
    <s v="93035"/>
  </r>
  <r>
    <n v="120195"/>
    <s v="702020114039"/>
    <n v="726699"/>
    <n v="35802"/>
    <n v="311"/>
    <s v="Cosecha Viva"/>
    <d v="2020-10-11T00:00:00"/>
    <x v="6"/>
    <x v="10"/>
    <n v="3450"/>
    <s v=""/>
    <s v="true"/>
    <n v="12761.55"/>
    <s v="93167"/>
  </r>
  <r>
    <n v="120195"/>
    <s v="702020082015"/>
    <n v="694556"/>
    <n v="34264"/>
    <n v="311"/>
    <s v="Cosecha Viva"/>
    <d v="2020-07-19T00:00:00"/>
    <x v="1"/>
    <x v="1"/>
    <n v="3621"/>
    <s v=""/>
    <s v="true"/>
    <n v="12506.933999999999"/>
    <s v=" 78499"/>
  </r>
  <r>
    <n v="120195"/>
    <s v="702020082128"/>
    <n v="694669"/>
    <n v="34264"/>
    <n v="311"/>
    <s v="Cosecha Viva"/>
    <d v="2020-07-19T00:00:00"/>
    <x v="1"/>
    <x v="1"/>
    <n v="3624"/>
    <s v=""/>
    <s v="true"/>
    <n v="12517.296"/>
    <s v="78529"/>
  </r>
  <r>
    <n v="120195"/>
    <s v="702020084312"/>
    <n v="696854"/>
    <n v="34274"/>
    <n v="311"/>
    <s v="Cosecha Viva"/>
    <d v="2020-07-22T00:00:00"/>
    <x v="13"/>
    <x v="2"/>
    <n v="51483"/>
    <n v="1192540"/>
    <s v="true"/>
    <n v="177513.38399999999"/>
    <s v="079191"/>
  </r>
  <r>
    <n v="120195"/>
    <s v="702020084521"/>
    <n v="697066"/>
    <n v="34264"/>
    <n v="311"/>
    <s v="Cosecha Viva"/>
    <d v="2020-07-25T00:00:00"/>
    <x v="2"/>
    <x v="2"/>
    <n v="3323"/>
    <s v=""/>
    <s v="true"/>
    <n v="11248.355"/>
    <s v="79714"/>
  </r>
  <r>
    <n v="120195"/>
    <s v="702020084536"/>
    <n v="697081"/>
    <n v="34264"/>
    <n v="311"/>
    <s v="Cosecha Viva"/>
    <d v="2020-07-25T00:00:00"/>
    <x v="2"/>
    <x v="2"/>
    <n v="3323"/>
    <s v=""/>
    <s v="true"/>
    <n v="11248.355"/>
    <s v="79726"/>
  </r>
  <r>
    <n v="120195"/>
    <s v="702020089452"/>
    <n v="702002"/>
    <n v="34264"/>
    <n v="311"/>
    <s v="Cosecha Viva"/>
    <d v="2020-08-08T00:00:00"/>
    <x v="4"/>
    <x v="3"/>
    <n v="3539"/>
    <s v=""/>
    <s v="true"/>
    <n v="11958.281000000001"/>
    <s v="82105"/>
  </r>
  <r>
    <n v="120195"/>
    <s v="702020089453"/>
    <n v="702003"/>
    <n v="34264"/>
    <n v="311"/>
    <s v="Cosecha Viva"/>
    <d v="2020-08-08T00:00:00"/>
    <x v="4"/>
    <x v="3"/>
    <n v="3539"/>
    <s v=""/>
    <s v="true"/>
    <n v="11958.281000000001"/>
    <s v="82106"/>
  </r>
  <r>
    <n v="120195"/>
    <s v="702020089456"/>
    <n v="702006"/>
    <n v="34264"/>
    <n v="311"/>
    <s v="Cosecha Viva"/>
    <d v="2020-08-08T00:00:00"/>
    <x v="4"/>
    <x v="3"/>
    <n v="3539"/>
    <s v=""/>
    <s v="true"/>
    <n v="11958.281000000001"/>
    <s v="82108"/>
  </r>
  <r>
    <n v="120195"/>
    <s v="702020090530"/>
    <n v="703082"/>
    <n v="34274"/>
    <n v="311"/>
    <s v="Cosecha Viva"/>
    <d v="2020-08-11T00:00:00"/>
    <x v="14"/>
    <x v="4"/>
    <n v="24006"/>
    <n v="1197739"/>
    <s v="true"/>
    <n v="86301.57"/>
    <s v="82481"/>
  </r>
  <r>
    <n v="120195"/>
    <s v="702020091887"/>
    <n v="704449"/>
    <n v="34264"/>
    <n v="311"/>
    <s v="Cosecha Viva"/>
    <d v="2020-08-14T00:00:00"/>
    <x v="5"/>
    <x v="4"/>
    <n v="3181"/>
    <s v=""/>
    <s v="true"/>
    <n v="10541.834000000001"/>
    <s v="83246"/>
  </r>
  <r>
    <n v="120195"/>
    <s v="702020097754"/>
    <n v="710341"/>
    <n v="34274"/>
    <n v="311"/>
    <s v="Cosecha Viva"/>
    <d v="2020-09-02T00:00:00"/>
    <x v="15"/>
    <x v="6"/>
    <n v="30048"/>
    <n v="1204003"/>
    <s v="true"/>
    <n v="107091.072"/>
    <s v="86089"/>
  </r>
  <r>
    <n v="120195"/>
    <s v="702020098340"/>
    <n v="710928"/>
    <n v="34264"/>
    <n v="311"/>
    <s v="Cosecha Viva"/>
    <d v="2020-09-04T00:00:00"/>
    <x v="5"/>
    <x v="6"/>
    <n v="3219"/>
    <s v=""/>
    <s v="true"/>
    <n v="10667.766"/>
    <s v="86327"/>
  </r>
  <r>
    <n v="120195"/>
    <s v="702020098352"/>
    <n v="710940"/>
    <n v="34264"/>
    <n v="311"/>
    <s v="Cosecha Viva"/>
    <d v="2020-09-04T00:00:00"/>
    <x v="5"/>
    <x v="6"/>
    <n v="3219"/>
    <s v=""/>
    <s v="true"/>
    <n v="10667.766"/>
    <s v="86331"/>
  </r>
  <r>
    <n v="120195"/>
    <s v="702020101086"/>
    <n v="713698"/>
    <n v="34274"/>
    <n v="311"/>
    <s v="Cosecha Viva"/>
    <d v="2020-09-10T00:00:00"/>
    <x v="15"/>
    <x v="12"/>
    <n v="1000"/>
    <n v="1207963"/>
    <s v="true"/>
    <n v="3564"/>
    <s v="87590"/>
  </r>
  <r>
    <n v="120195"/>
    <s v="702020104220"/>
    <n v="716860"/>
    <n v="35598"/>
    <n v="311"/>
    <s v="Cosecha Viva"/>
    <d v="2020-09-18T00:00:00"/>
    <x v="5"/>
    <x v="7"/>
    <n v="3053"/>
    <s v=""/>
    <s v="true"/>
    <n v="12083.773999999999"/>
    <s v="89004"/>
  </r>
  <r>
    <n v="120195"/>
    <s v="702020104275"/>
    <n v="716915"/>
    <n v="35598"/>
    <n v="311"/>
    <s v="Cosecha Viva"/>
    <d v="2020-09-19T00:00:00"/>
    <x v="2"/>
    <x v="7"/>
    <n v="3118"/>
    <s v=""/>
    <s v="true"/>
    <n v="12397.168"/>
    <s v="89030"/>
  </r>
  <r>
    <n v="120195"/>
    <s v="702020108730"/>
    <n v="721380"/>
    <n v="35675"/>
    <n v="311"/>
    <s v="Cosecha Viva"/>
    <d v="2020-09-29T00:00:00"/>
    <x v="7"/>
    <x v="9"/>
    <n v="15047"/>
    <n v="1213450"/>
    <s v="true"/>
    <n v="60503.987000000001"/>
    <s v="90927."/>
  </r>
  <r>
    <n v="120195"/>
    <s v="702020110473"/>
    <n v="723127"/>
    <n v="35598"/>
    <n v="311"/>
    <s v="Cosecha Viva"/>
    <d v="2020-10-03T00:00:00"/>
    <x v="4"/>
    <x v="9"/>
    <n v="2858"/>
    <s v=""/>
    <s v="true"/>
    <n v="11357.691999999999"/>
    <s v="91706"/>
  </r>
  <r>
    <n v="120195"/>
    <s v="702020110480"/>
    <n v="723134"/>
    <n v="35598"/>
    <n v="311"/>
    <s v="Cosecha Viva"/>
    <d v="2020-10-03T00:00:00"/>
    <x v="4"/>
    <x v="9"/>
    <n v="2858"/>
    <s v=""/>
    <s v="true"/>
    <n v="11357.691999999999"/>
    <s v="91715"/>
  </r>
  <r>
    <n v="120195"/>
    <s v="702020110518"/>
    <n v="723172"/>
    <n v="35598"/>
    <n v="311"/>
    <s v="Cosecha Viva"/>
    <d v="2020-10-03T00:00:00"/>
    <x v="4"/>
    <x v="9"/>
    <n v="2858"/>
    <s v=""/>
    <s v="true"/>
    <n v="11357.691999999999"/>
    <s v="91719"/>
  </r>
  <r>
    <n v="120195"/>
    <s v="702020113743"/>
    <n v="726402"/>
    <n v="35802"/>
    <n v="311"/>
    <s v="Cosecha Viva"/>
    <d v="2020-10-10T00:00:00"/>
    <x v="4"/>
    <x v="10"/>
    <n v="2000"/>
    <s v=""/>
    <s v="true"/>
    <n v="8282"/>
    <s v="93044"/>
  </r>
  <r>
    <n v="120195"/>
    <s v="702020114025"/>
    <n v="726685"/>
    <n v="35802"/>
    <n v="311"/>
    <s v="Cosecha Viva"/>
    <d v="2020-10-11T00:00:00"/>
    <x v="6"/>
    <x v="10"/>
    <n v="3444"/>
    <s v=""/>
    <s v="true"/>
    <n v="12739.356"/>
    <s v="93162"/>
  </r>
  <r>
    <n v="120195"/>
    <s v="702020079420"/>
    <n v="691956"/>
    <n v="34274"/>
    <n v="311"/>
    <s v="Cosecha Viva"/>
    <d v="2020-07-10T00:00:00"/>
    <x v="3"/>
    <x v="13"/>
    <n v="25336"/>
    <n v="1188484"/>
    <s v="true"/>
    <n v="89461.415999999997"/>
    <s v="77153"/>
  </r>
  <r>
    <n v="120195"/>
    <s v="702020079465"/>
    <n v="692001"/>
    <n v="34274"/>
    <n v="311"/>
    <s v="Cosecha Viva"/>
    <d v="2020-07-10T00:00:00"/>
    <x v="15"/>
    <x v="13"/>
    <n v="25732"/>
    <n v="1188485"/>
    <s v="true"/>
    <n v="91708.847999999998"/>
    <s v="77204"/>
  </r>
  <r>
    <n v="120195"/>
    <s v="702020080933"/>
    <n v="693471"/>
    <n v="34274"/>
    <n v="311"/>
    <s v="Cosecha Viva"/>
    <d v="2020-07-12T00:00:00"/>
    <x v="15"/>
    <x v="13"/>
    <n v="25716"/>
    <n v="1188894"/>
    <s v="true"/>
    <n v="91651.823999999993"/>
    <s v="77711"/>
  </r>
  <r>
    <n v="120195"/>
    <s v="702020082006"/>
    <n v="694547"/>
    <n v="34264"/>
    <n v="311"/>
    <s v="Cosecha Viva"/>
    <d v="2020-07-19T00:00:00"/>
    <x v="1"/>
    <x v="1"/>
    <n v="3621"/>
    <s v=""/>
    <s v="true"/>
    <n v="12506.933999999999"/>
    <s v=" 78497"/>
  </r>
  <r>
    <n v="120195"/>
    <s v="702020082020"/>
    <n v="694561"/>
    <n v="34264"/>
    <n v="311"/>
    <s v="Cosecha Viva"/>
    <d v="2020-07-19T00:00:00"/>
    <x v="1"/>
    <x v="1"/>
    <n v="3621"/>
    <s v=""/>
    <s v="true"/>
    <n v="12506.933999999999"/>
    <s v=" 78500"/>
  </r>
  <r>
    <n v="120195"/>
    <s v="702020082026"/>
    <n v="694567"/>
    <n v="34264"/>
    <n v="311"/>
    <s v="Cosecha Viva"/>
    <d v="2020-07-19T00:00:00"/>
    <x v="1"/>
    <x v="1"/>
    <n v="3621"/>
    <s v=""/>
    <s v="true"/>
    <n v="12506.933999999999"/>
    <s v="78503"/>
  </r>
  <r>
    <n v="120195"/>
    <s v="702020084216"/>
    <n v="696758"/>
    <n v="34264"/>
    <n v="311"/>
    <s v="Cosecha Viva"/>
    <d v="2020-07-24T00:00:00"/>
    <x v="2"/>
    <x v="2"/>
    <n v="3595"/>
    <s v=""/>
    <s v="true"/>
    <n v="12169.075000000001"/>
    <s v="79514"/>
  </r>
  <r>
    <n v="120195"/>
    <s v="702020084267"/>
    <n v="696809"/>
    <n v="34264"/>
    <n v="311"/>
    <s v="Cosecha Viva"/>
    <d v="2020-07-24T00:00:00"/>
    <x v="2"/>
    <x v="2"/>
    <n v="4162"/>
    <s v=""/>
    <s v="true"/>
    <n v="14088.37"/>
    <s v="79591"/>
  </r>
  <r>
    <n v="120195"/>
    <s v="702020084655"/>
    <n v="697201"/>
    <n v="34274"/>
    <n v="311"/>
    <s v="Cosecha Viva"/>
    <d v="2020-07-26T00:00:00"/>
    <x v="13"/>
    <x v="2"/>
    <n v="33245"/>
    <n v="1193131"/>
    <s v="true"/>
    <n v="114628.76"/>
    <s v="79804"/>
  </r>
  <r>
    <n v="120195"/>
    <s v="702020088491"/>
    <n v="701040"/>
    <n v="34274"/>
    <n v="311"/>
    <s v="Cosecha Viva"/>
    <d v="2020-08-05T00:00:00"/>
    <x v="3"/>
    <x v="3"/>
    <n v="29752"/>
    <n v="1197025"/>
    <s v="true"/>
    <n v="105054.31200000001"/>
    <s v="81581"/>
  </r>
  <r>
    <n v="120195"/>
    <s v="702020088753"/>
    <n v="701302"/>
    <n v="34274"/>
    <n v="311"/>
    <s v="Cosecha Viva"/>
    <d v="2020-08-06T00:00:00"/>
    <x v="3"/>
    <x v="3"/>
    <n v="10544"/>
    <n v="1195995"/>
    <s v="true"/>
    <n v="37230.864000000001"/>
    <s v="81722"/>
  </r>
  <r>
    <n v="120195"/>
    <s v="702020089463"/>
    <n v="702013"/>
    <n v="34264"/>
    <n v="311"/>
    <s v="Cosecha Viva"/>
    <d v="2020-08-08T00:00:00"/>
    <x v="4"/>
    <x v="3"/>
    <n v="3539"/>
    <s v=""/>
    <s v="true"/>
    <n v="11958.281000000001"/>
    <s v="82113"/>
  </r>
  <r>
    <n v="120195"/>
    <s v="702020091869"/>
    <n v="704431"/>
    <n v="34264"/>
    <n v="311"/>
    <s v="Cosecha Viva"/>
    <d v="2020-08-14T00:00:00"/>
    <x v="5"/>
    <x v="4"/>
    <n v="3140"/>
    <s v=""/>
    <s v="true"/>
    <n v="10405.959999999999"/>
    <s v="83216"/>
  </r>
  <r>
    <n v="120195"/>
    <s v="702020094644"/>
    <n v="707212"/>
    <n v="34741"/>
    <n v="311"/>
    <s v="Cosecha Viva"/>
    <d v="2020-08-22T00:00:00"/>
    <x v="6"/>
    <x v="5"/>
    <n v="3507"/>
    <s v=""/>
    <s v="true"/>
    <n v="10798.053"/>
    <s v="84449"/>
  </r>
  <r>
    <n v="120195"/>
    <s v="702020094645"/>
    <n v="707213"/>
    <n v="34741"/>
    <n v="311"/>
    <s v="Cosecha Viva"/>
    <d v="2020-08-22T00:00:00"/>
    <x v="6"/>
    <x v="5"/>
    <n v="3507"/>
    <s v=""/>
    <s v="true"/>
    <n v="10798.053"/>
    <s v="84450"/>
  </r>
  <r>
    <n v="120195"/>
    <s v="702020094938"/>
    <n v="707507"/>
    <n v="34274"/>
    <n v="311"/>
    <s v="Cosecha Viva"/>
    <d v="2020-08-23T00:00:00"/>
    <x v="0"/>
    <x v="5"/>
    <n v="7771"/>
    <n v="1201649"/>
    <s v="true"/>
    <n v="27765.782999999999"/>
    <s v="84538"/>
  </r>
  <r>
    <n v="120195"/>
    <s v="702020096911"/>
    <n v="709495"/>
    <n v="34274"/>
    <n v="311"/>
    <s v="Cosecha Viva"/>
    <d v="2020-08-28T00:00:00"/>
    <x v="0"/>
    <x v="14"/>
    <n v="24076"/>
    <n v="1202991"/>
    <s v="true"/>
    <n v="86023.547999999995"/>
    <s v="85436"/>
  </r>
  <r>
    <n v="120195"/>
    <s v="702020098335"/>
    <n v="710923"/>
    <n v="34264"/>
    <n v="311"/>
    <s v="Cosecha Viva"/>
    <d v="2020-09-04T00:00:00"/>
    <x v="5"/>
    <x v="6"/>
    <n v="3219"/>
    <s v=""/>
    <s v="true"/>
    <n v="10667.766"/>
    <s v="86322"/>
  </r>
  <r>
    <n v="120195"/>
    <s v="702020098339"/>
    <n v="710927"/>
    <n v="34264"/>
    <n v="311"/>
    <s v="Cosecha Viva"/>
    <d v="2020-09-04T00:00:00"/>
    <x v="5"/>
    <x v="6"/>
    <n v="3219"/>
    <s v=""/>
    <s v="true"/>
    <n v="10667.766"/>
    <s v="86325"/>
  </r>
  <r>
    <n v="120195"/>
    <s v="702020098348"/>
    <n v="710936"/>
    <n v="34264"/>
    <n v="311"/>
    <s v="Cosecha Viva"/>
    <d v="2020-09-04T00:00:00"/>
    <x v="5"/>
    <x v="6"/>
    <n v="3219"/>
    <s v=""/>
    <s v="true"/>
    <n v="10667.766"/>
    <s v="86330"/>
  </r>
  <r>
    <n v="120195"/>
    <s v="702020104278"/>
    <n v="716918"/>
    <n v="35598"/>
    <n v="311"/>
    <s v="Cosecha Viva"/>
    <d v="2020-09-19T00:00:00"/>
    <x v="2"/>
    <x v="7"/>
    <n v="3118"/>
    <s v=""/>
    <s v="true"/>
    <n v="12397.168"/>
    <s v="89032"/>
  </r>
  <r>
    <n v="120195"/>
    <s v="702020107185"/>
    <n v="719832"/>
    <n v="35675"/>
    <n v="311"/>
    <s v="Cosecha Viva"/>
    <d v="2020-09-26T00:00:00"/>
    <x v="7"/>
    <x v="8"/>
    <n v="20000"/>
    <n v="1212450"/>
    <s v="true"/>
    <n v="80420"/>
    <s v="90272"/>
  </r>
  <r>
    <n v="120195"/>
    <s v="702020113726"/>
    <n v="726385"/>
    <n v="35802"/>
    <n v="311"/>
    <s v="Cosecha Viva"/>
    <d v="2020-10-10T00:00:00"/>
    <x v="4"/>
    <x v="10"/>
    <n v="3104"/>
    <s v=""/>
    <s v="true"/>
    <n v="12853.664000000001"/>
    <s v="93037"/>
  </r>
  <r>
    <n v="120195"/>
    <s v="702020113745"/>
    <n v="726404"/>
    <n v="35802"/>
    <n v="311"/>
    <s v="Cosecha Viva"/>
    <d v="2020-10-10T00:00:00"/>
    <x v="4"/>
    <x v="10"/>
    <n v="2000"/>
    <s v=""/>
    <s v="true"/>
    <n v="8282"/>
    <s v="93046"/>
  </r>
  <r>
    <n v="120195"/>
    <s v="702020114006"/>
    <n v="726666"/>
    <n v="35802"/>
    <n v="311"/>
    <s v="Cosecha Viva"/>
    <d v="2020-10-11T00:00:00"/>
    <x v="4"/>
    <x v="10"/>
    <n v="897"/>
    <s v=""/>
    <s v="true"/>
    <n v="3714.4769999999999"/>
    <s v="93152"/>
  </r>
  <r>
    <n v="120195"/>
    <s v="702020115290"/>
    <n v="727950"/>
    <n v="35808"/>
    <n v="311"/>
    <s v="Cosecha Viva"/>
    <d v="2020-10-14T00:00:00"/>
    <x v="11"/>
    <x v="11"/>
    <n v="20005"/>
    <n v="1219882"/>
    <s v="true"/>
    <n v="76399.095000000001"/>
    <s v="93568"/>
  </r>
  <r>
    <n v="120195"/>
    <s v="702020116000"/>
    <n v="728660"/>
    <n v="35802"/>
    <n v="311"/>
    <s v="Cosecha Viva"/>
    <d v="2020-10-10T00:00:00"/>
    <x v="4"/>
    <x v="10"/>
    <n v="1960"/>
    <s v=""/>
    <s v="true"/>
    <n v="8116.36"/>
    <s v="93047B"/>
  </r>
  <r>
    <n v="120195"/>
    <s v="702020076231"/>
    <n v="688763"/>
    <n v="34274"/>
    <n v="311"/>
    <s v="Cosecha Viva"/>
    <d v="2020-07-01T00:00:00"/>
    <x v="14"/>
    <x v="0"/>
    <n v="24003"/>
    <n v="1184665"/>
    <s v="true"/>
    <n v="86290.785000000003"/>
    <s v="75537"/>
  </r>
  <r>
    <n v="120195"/>
    <s v="702020079264"/>
    <n v="691800"/>
    <n v="34274"/>
    <n v="311"/>
    <s v="Cosecha Viva"/>
    <d v="2020-07-10T00:00:00"/>
    <x v="10"/>
    <x v="13"/>
    <n v="22870"/>
    <n v="1188180"/>
    <s v="true"/>
    <n v="73092.52"/>
    <s v="77069"/>
  </r>
  <r>
    <n v="120195"/>
    <s v="702020080923"/>
    <n v="693461"/>
    <n v="34274"/>
    <n v="311"/>
    <s v="Cosecha Viva"/>
    <d v="2020-07-12T00:00:00"/>
    <x v="9"/>
    <x v="13"/>
    <n v="25720"/>
    <n v="1188896"/>
    <s v="true"/>
    <n v="87242.240000000005"/>
    <s v="77716"/>
  </r>
  <r>
    <n v="120195"/>
    <s v="702020081695"/>
    <n v="694233"/>
    <n v="34264"/>
    <n v="311"/>
    <s v="Cosecha Viva"/>
    <d v="2020-07-17T00:00:00"/>
    <x v="1"/>
    <x v="1"/>
    <n v="3433"/>
    <s v=""/>
    <s v="true"/>
    <n v="11857.582"/>
    <s v="78316"/>
  </r>
  <r>
    <n v="120195"/>
    <s v="702020081702"/>
    <n v="694240"/>
    <n v="34264"/>
    <n v="311"/>
    <s v="Cosecha Viva"/>
    <d v="2020-07-17T00:00:00"/>
    <x v="1"/>
    <x v="1"/>
    <n v="3433"/>
    <s v=""/>
    <s v="true"/>
    <n v="11857.582"/>
    <s v="78319"/>
  </r>
  <r>
    <n v="120195"/>
    <s v="702020082046"/>
    <n v="694587"/>
    <n v="34264"/>
    <n v="311"/>
    <s v="Cosecha Viva"/>
    <d v="2020-07-19T00:00:00"/>
    <x v="1"/>
    <x v="1"/>
    <n v="3621"/>
    <s v=""/>
    <s v="true"/>
    <n v="12506.933999999999"/>
    <s v="78505"/>
  </r>
  <r>
    <n v="120195"/>
    <s v="702020084523"/>
    <n v="697068"/>
    <n v="34264"/>
    <n v="311"/>
    <s v="Cosecha Viva"/>
    <d v="2020-07-25T00:00:00"/>
    <x v="2"/>
    <x v="2"/>
    <n v="3323"/>
    <s v=""/>
    <s v="true"/>
    <n v="11248.355"/>
    <s v="79715"/>
  </r>
  <r>
    <n v="120195"/>
    <s v="702020089455"/>
    <n v="702005"/>
    <n v="34264"/>
    <n v="311"/>
    <s v="Cosecha Viva"/>
    <d v="2020-08-08T00:00:00"/>
    <x v="4"/>
    <x v="3"/>
    <n v="3539"/>
    <s v=""/>
    <s v="true"/>
    <n v="11958.281000000001"/>
    <s v="82107"/>
  </r>
  <r>
    <n v="120195"/>
    <s v="702020091875"/>
    <n v="704437"/>
    <n v="34264"/>
    <n v="311"/>
    <s v="Cosecha Viva"/>
    <d v="2020-08-14T00:00:00"/>
    <x v="5"/>
    <x v="4"/>
    <n v="3140"/>
    <s v=""/>
    <s v="true"/>
    <n v="10405.959999999999"/>
    <s v="83221"/>
  </r>
  <r>
    <n v="120195"/>
    <s v="702020094649"/>
    <n v="707217"/>
    <n v="34741"/>
    <n v="311"/>
    <s v="Cosecha Viva"/>
    <d v="2020-08-22T00:00:00"/>
    <x v="6"/>
    <x v="5"/>
    <n v="3507"/>
    <s v=""/>
    <s v="true"/>
    <n v="10798.053"/>
    <s v="84452"/>
  </r>
  <r>
    <n v="120195"/>
    <s v="702020094918"/>
    <n v="707487"/>
    <n v="34274"/>
    <n v="311"/>
    <s v="Cosecha Viva"/>
    <d v="2020-08-23T00:00:00"/>
    <x v="14"/>
    <x v="5"/>
    <n v="37038"/>
    <n v="1201650"/>
    <s v="true"/>
    <n v="133151.60999999999"/>
    <s v="84535"/>
  </r>
  <r>
    <n v="120195"/>
    <s v="702020100078"/>
    <n v="712669"/>
    <n v="34274"/>
    <n v="311"/>
    <s v="Cosecha Viva"/>
    <d v="2020-09-08T00:00:00"/>
    <x v="15"/>
    <x v="12"/>
    <n v="17500"/>
    <n v="1207781"/>
    <s v="true"/>
    <n v="62370"/>
    <s v="87097"/>
  </r>
  <r>
    <n v="120195"/>
    <s v="702020104268"/>
    <n v="716908"/>
    <n v="35598"/>
    <n v="311"/>
    <s v="Cosecha Viva"/>
    <d v="2020-09-19T00:00:00"/>
    <x v="2"/>
    <x v="7"/>
    <n v="3118"/>
    <s v=""/>
    <s v="true"/>
    <n v="12397.168"/>
    <s v="89023"/>
  </r>
  <r>
    <n v="120195"/>
    <s v="702020104272"/>
    <n v="716912"/>
    <n v="35598"/>
    <n v="311"/>
    <s v="Cosecha Viva"/>
    <d v="2020-09-19T00:00:00"/>
    <x v="2"/>
    <x v="7"/>
    <n v="3118"/>
    <s v=""/>
    <s v="true"/>
    <n v="12397.168"/>
    <s v="89026"/>
  </r>
  <r>
    <n v="120195"/>
    <s v="702020104854"/>
    <n v="717495"/>
    <n v="34274"/>
    <n v="311"/>
    <s v="Cosecha Viva"/>
    <d v="2020-09-21T00:00:00"/>
    <x v="10"/>
    <x v="8"/>
    <n v="45003"/>
    <n v="1210695"/>
    <s v="true"/>
    <n v="143829.58799999999"/>
    <s v="89182"/>
  </r>
  <r>
    <n v="120195"/>
    <s v="702020110479"/>
    <n v="723133"/>
    <n v="35598"/>
    <n v="311"/>
    <s v="Cosecha Viva"/>
    <d v="2020-10-03T00:00:00"/>
    <x v="4"/>
    <x v="9"/>
    <n v="2858"/>
    <s v=""/>
    <s v="true"/>
    <n v="11357.691999999999"/>
    <s v="91713"/>
  </r>
  <r>
    <n v="120195"/>
    <s v="702020110567"/>
    <n v="723221"/>
    <n v="35598"/>
    <n v="311"/>
    <s v="Cosecha Viva"/>
    <d v="2020-10-03T00:00:00"/>
    <x v="4"/>
    <x v="9"/>
    <n v="2187"/>
    <s v=""/>
    <s v="true"/>
    <n v="8691.1380000000008"/>
    <s v="91765"/>
  </r>
  <r>
    <n v="120195"/>
    <s v="702020112245"/>
    <n v="724900"/>
    <n v="35808"/>
    <n v="311"/>
    <s v="Cosecha Viva"/>
    <d v="2020-10-07T00:00:00"/>
    <x v="8"/>
    <x v="10"/>
    <n v="24001"/>
    <n v="1216250"/>
    <s v="true"/>
    <n v="93363.89"/>
    <s v="92362"/>
  </r>
  <r>
    <n v="120195"/>
    <s v="702020113684"/>
    <n v="726343"/>
    <n v="35808"/>
    <n v="311"/>
    <s v="Cosecha Viva"/>
    <d v="2020-10-10T00:00:00"/>
    <x v="8"/>
    <x v="10"/>
    <n v="15741"/>
    <n v="1218274"/>
    <s v="true"/>
    <n v="61232.49"/>
    <s v="93011"/>
  </r>
  <r>
    <n v="120195"/>
    <s v="702020113692"/>
    <n v="726351"/>
    <n v="35808"/>
    <n v="311"/>
    <s v="Cosecha Viva"/>
    <d v="2020-10-10T00:00:00"/>
    <x v="11"/>
    <x v="10"/>
    <n v="28890"/>
    <n v="1218276"/>
    <s v="true"/>
    <n v="110330.91"/>
    <s v="93015"/>
  </r>
  <r>
    <n v="120195"/>
    <s v="702020113725"/>
    <n v="726384"/>
    <n v="35802"/>
    <n v="311"/>
    <s v="Cosecha Viva"/>
    <d v="2020-10-10T00:00:00"/>
    <x v="4"/>
    <x v="10"/>
    <n v="3104"/>
    <s v=""/>
    <s v="true"/>
    <n v="12853.664000000001"/>
    <s v="93036"/>
  </r>
  <r>
    <n v="120195"/>
    <s v="702020114015"/>
    <n v="726675"/>
    <n v="35802"/>
    <n v="311"/>
    <s v="Cosecha Viva"/>
    <d v="2020-10-11T00:00:00"/>
    <x v="6"/>
    <x v="10"/>
    <n v="3444"/>
    <s v=""/>
    <s v="true"/>
    <n v="12739.356"/>
    <s v="93153"/>
  </r>
  <r>
    <n v="120195"/>
    <s v="702020081755"/>
    <n v="694296"/>
    <n v="34264"/>
    <n v="311"/>
    <s v="Cosecha Viva"/>
    <d v="2020-07-17T00:00:00"/>
    <x v="1"/>
    <x v="1"/>
    <n v="3435"/>
    <s v=""/>
    <s v="true"/>
    <n v="11864.49"/>
    <s v="78353"/>
  </r>
  <r>
    <n v="120195"/>
    <s v="702020082024"/>
    <n v="694565"/>
    <n v="34264"/>
    <n v="311"/>
    <s v="Cosecha Viva"/>
    <d v="2020-07-19T00:00:00"/>
    <x v="1"/>
    <x v="1"/>
    <n v="3621"/>
    <s v=""/>
    <s v="true"/>
    <n v="12506.933999999999"/>
    <s v="78502"/>
  </r>
  <r>
    <n v="120195"/>
    <s v="702020084223"/>
    <n v="696765"/>
    <n v="34264"/>
    <n v="311"/>
    <s v="Cosecha Viva"/>
    <d v="2020-07-24T00:00:00"/>
    <x v="2"/>
    <x v="2"/>
    <n v="3595"/>
    <s v=""/>
    <s v="true"/>
    <n v="12169.075000000001"/>
    <s v="79517"/>
  </r>
  <r>
    <n v="120195"/>
    <s v="702020084257"/>
    <n v="696799"/>
    <n v="34264"/>
    <n v="311"/>
    <s v="Cosecha Viva"/>
    <d v="2020-07-24T00:00:00"/>
    <x v="2"/>
    <x v="2"/>
    <n v="3595"/>
    <s v=""/>
    <s v="true"/>
    <n v="12169.075000000001"/>
    <s v="79586"/>
  </r>
  <r>
    <n v="120195"/>
    <s v="702020084525"/>
    <n v="697070"/>
    <n v="34264"/>
    <n v="311"/>
    <s v="Cosecha Viva"/>
    <d v="2020-07-25T00:00:00"/>
    <x v="2"/>
    <x v="2"/>
    <n v="3323"/>
    <s v=""/>
    <s v="true"/>
    <n v="11248.355"/>
    <s v="79716"/>
  </r>
  <r>
    <n v="120195"/>
    <s v="702020084530"/>
    <n v="697075"/>
    <n v="34264"/>
    <n v="311"/>
    <s v="Cosecha Viva"/>
    <d v="2020-07-25T00:00:00"/>
    <x v="2"/>
    <x v="2"/>
    <n v="3323"/>
    <s v=""/>
    <s v="true"/>
    <n v="11248.355"/>
    <s v="79722"/>
  </r>
  <r>
    <n v="120195"/>
    <s v="702020084533"/>
    <n v="697078"/>
    <n v="34264"/>
    <n v="311"/>
    <s v="Cosecha Viva"/>
    <d v="2020-07-25T00:00:00"/>
    <x v="2"/>
    <x v="2"/>
    <n v="3323"/>
    <s v=""/>
    <s v="true"/>
    <n v="11248.355"/>
    <s v="79724"/>
  </r>
  <r>
    <n v="120195"/>
    <s v="702020089458"/>
    <n v="702008"/>
    <n v="34264"/>
    <n v="311"/>
    <s v="Cosecha Viva"/>
    <d v="2020-08-08T00:00:00"/>
    <x v="4"/>
    <x v="3"/>
    <n v="3539"/>
    <s v=""/>
    <s v="true"/>
    <n v="11958.281000000001"/>
    <s v="82110"/>
  </r>
  <r>
    <n v="120195"/>
    <s v="702020089460"/>
    <n v="702010"/>
    <n v="34264"/>
    <n v="311"/>
    <s v="Cosecha Viva"/>
    <d v="2020-08-08T00:00:00"/>
    <x v="4"/>
    <x v="3"/>
    <n v="3539"/>
    <s v=""/>
    <s v="true"/>
    <n v="11958.281000000001"/>
    <s v="82111"/>
  </r>
  <r>
    <n v="120195"/>
    <s v="702020091870"/>
    <n v="704432"/>
    <n v="34264"/>
    <n v="311"/>
    <s v="Cosecha Viva"/>
    <d v="2020-08-14T00:00:00"/>
    <x v="5"/>
    <x v="4"/>
    <n v="3140"/>
    <s v=""/>
    <s v="true"/>
    <n v="10405.959999999999"/>
    <s v="83217"/>
  </r>
  <r>
    <n v="120195"/>
    <s v="702020091877"/>
    <n v="704439"/>
    <n v="34264"/>
    <n v="311"/>
    <s v="Cosecha Viva"/>
    <d v="2020-08-14T00:00:00"/>
    <x v="5"/>
    <x v="4"/>
    <n v="3140"/>
    <s v=""/>
    <s v="true"/>
    <n v="10405.959999999999"/>
    <s v="83223"/>
  </r>
  <r>
    <n v="120195"/>
    <s v="702020091881"/>
    <n v="704443"/>
    <n v="34264"/>
    <n v="311"/>
    <s v="Cosecha Viva"/>
    <d v="2020-08-14T00:00:00"/>
    <x v="5"/>
    <x v="4"/>
    <n v="3140"/>
    <s v=""/>
    <s v="true"/>
    <n v="10405.959999999999"/>
    <s v="83225"/>
  </r>
  <r>
    <n v="120195"/>
    <s v="702020094639"/>
    <n v="707207"/>
    <n v="34741"/>
    <n v="311"/>
    <s v="Cosecha Viva"/>
    <d v="2020-08-22T00:00:00"/>
    <x v="6"/>
    <x v="5"/>
    <n v="3507"/>
    <s v=""/>
    <s v="true"/>
    <n v="10798.053"/>
    <s v="84445"/>
  </r>
  <r>
    <n v="120195"/>
    <s v="702020094650"/>
    <n v="707218"/>
    <n v="34741"/>
    <n v="311"/>
    <s v="Cosecha Viva"/>
    <d v="2020-08-22T00:00:00"/>
    <x v="6"/>
    <x v="5"/>
    <n v="3507"/>
    <s v=""/>
    <s v="true"/>
    <n v="10798.053"/>
    <s v="84453"/>
  </r>
  <r>
    <n v="120195"/>
    <s v="702020096931"/>
    <n v="709515"/>
    <n v="34274"/>
    <n v="311"/>
    <s v="Cosecha Viva"/>
    <d v="2020-08-28T00:00:00"/>
    <x v="12"/>
    <x v="14"/>
    <n v="23523"/>
    <n v="1202992"/>
    <s v="true"/>
    <n v="84165.293999999994"/>
    <s v="85450"/>
  </r>
  <r>
    <n v="120195"/>
    <s v="702020098337"/>
    <n v="710925"/>
    <n v="34264"/>
    <n v="311"/>
    <s v="Cosecha Viva"/>
    <d v="2020-09-04T00:00:00"/>
    <x v="5"/>
    <x v="6"/>
    <n v="3219"/>
    <s v=""/>
    <s v="true"/>
    <n v="10667.766"/>
    <s v="86324"/>
  </r>
  <r>
    <n v="120195"/>
    <s v="702020104217"/>
    <n v="716857"/>
    <n v="35598"/>
    <n v="311"/>
    <s v="Cosecha Viva"/>
    <d v="2020-09-18T00:00:00"/>
    <x v="5"/>
    <x v="7"/>
    <n v="3053"/>
    <s v=""/>
    <s v="true"/>
    <n v="12083.773999999999"/>
    <s v="89003"/>
  </r>
  <r>
    <n v="120195"/>
    <s v="702020104273"/>
    <n v="716913"/>
    <n v="35598"/>
    <n v="311"/>
    <s v="Cosecha Viva"/>
    <d v="2020-09-19T00:00:00"/>
    <x v="2"/>
    <x v="7"/>
    <n v="3118"/>
    <s v=""/>
    <s v="true"/>
    <n v="12397.168"/>
    <s v="89029"/>
  </r>
  <r>
    <n v="120195"/>
    <s v="702020105179"/>
    <n v="717820"/>
    <n v="34274"/>
    <n v="311"/>
    <s v="Cosecha Viva"/>
    <d v="2020-09-22T00:00:00"/>
    <x v="10"/>
    <x v="8"/>
    <n v="17300"/>
    <n v="1210546"/>
    <s v="true"/>
    <n v="55290.8"/>
    <s v="89334"/>
  </r>
  <r>
    <n v="120195"/>
    <s v="702020105189"/>
    <n v="717830"/>
    <n v="34751"/>
    <n v="311"/>
    <s v="Cosecha Viva"/>
    <d v="2020-09-22T00:00:00"/>
    <x v="7"/>
    <x v="8"/>
    <n v="1328"/>
    <n v="1210547"/>
    <s v="true"/>
    <n v="4697.1360000000004"/>
    <s v="89336"/>
  </r>
  <r>
    <n v="120195"/>
    <s v="702020107263"/>
    <n v="719911"/>
    <n v="35675"/>
    <n v="311"/>
    <s v="Cosecha Viva"/>
    <d v="2020-09-26T00:00:00"/>
    <x v="7"/>
    <x v="8"/>
    <n v="23709"/>
    <n v="1212713"/>
    <s v="true"/>
    <n v="95333.888999999996"/>
    <s v="90310"/>
  </r>
  <r>
    <n v="120195"/>
    <s v="702020110520"/>
    <n v="723174"/>
    <n v="35598"/>
    <n v="311"/>
    <s v="Cosecha Viva"/>
    <d v="2020-10-03T00:00:00"/>
    <x v="4"/>
    <x v="9"/>
    <n v="2858"/>
    <s v=""/>
    <s v="true"/>
    <n v="11357.691999999999"/>
    <s v="91721"/>
  </r>
  <r>
    <n v="120195"/>
    <s v="702020110692"/>
    <n v="723346"/>
    <n v="35675"/>
    <n v="311"/>
    <s v="Cosecha Viva"/>
    <d v="2020-10-04T00:00:00"/>
    <x v="8"/>
    <x v="9"/>
    <n v="24007"/>
    <n v="1216009"/>
    <s v="true"/>
    <n v="92234.894"/>
    <s v="91791"/>
  </r>
  <r>
    <n v="120195"/>
    <s v="702020113734"/>
    <n v="726393"/>
    <n v="35802"/>
    <n v="311"/>
    <s v="Cosecha Viva"/>
    <d v="2020-10-10T00:00:00"/>
    <x v="4"/>
    <x v="10"/>
    <n v="3104"/>
    <s v=""/>
    <s v="true"/>
    <n v="12853.664000000001"/>
    <s v="93039"/>
  </r>
  <r>
    <n v="120195"/>
    <s v="702020113737"/>
    <n v="726396"/>
    <n v="35802"/>
    <n v="311"/>
    <s v="Cosecha Viva"/>
    <d v="2020-10-10T00:00:00"/>
    <x v="4"/>
    <x v="10"/>
    <n v="3104"/>
    <s v=""/>
    <s v="true"/>
    <n v="12853.664000000001"/>
    <s v="93041"/>
  </r>
  <r>
    <n v="120195"/>
    <s v="702020114003"/>
    <n v="726663"/>
    <n v="35802"/>
    <n v="311"/>
    <s v="Cosecha Viva"/>
    <d v="2020-10-11T00:00:00"/>
    <x v="4"/>
    <x v="10"/>
    <n v="898"/>
    <s v=""/>
    <s v="true"/>
    <n v="3718.6179999999999"/>
    <s v="93151"/>
  </r>
  <r>
    <n v="120195"/>
    <s v="702020114018"/>
    <n v="726678"/>
    <n v="35802"/>
    <n v="311"/>
    <s v="Cosecha Viva"/>
    <d v="2020-10-11T00:00:00"/>
    <x v="6"/>
    <x v="10"/>
    <n v="3444"/>
    <s v=""/>
    <s v="true"/>
    <n v="12739.356"/>
    <s v="9315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623">
  <r>
    <n v="120195"/>
    <n v="702020082002"/>
    <s v="Centros de Acuicultura"/>
    <n v="120195"/>
    <s v=""/>
    <s v=""/>
    <s v="702020082002"/>
    <s v="2020-07-19"/>
    <x v="0"/>
    <x v="0"/>
    <n v="311"/>
    <s v="TRUCHA ARCOIRIS"/>
    <n v="3621"/>
    <n v="12.507"/>
    <x v="0"/>
    <s v="PESQUERA TORRES DEL PAINE LIMITADA."/>
    <s v="3504887"/>
    <s v="2020-07-21"/>
    <n v="12"/>
    <n v="3621"/>
    <x v="0"/>
  </r>
  <r>
    <n v="120195"/>
    <n v="702020081695"/>
    <s v="Centros de Acuicultura"/>
    <n v="120195"/>
    <s v=""/>
    <s v=""/>
    <s v="702020081695"/>
    <s v="2020-07-17"/>
    <x v="0"/>
    <x v="0"/>
    <n v="311"/>
    <s v="TRUCHA ARCOIRIS"/>
    <n v="3433"/>
    <n v="11.858000000000001"/>
    <x v="0"/>
    <s v="PESQUERA TORRES DEL PAINE LIMITADA."/>
    <s v="3506325"/>
    <s v="2020-07-23"/>
    <n v="12"/>
    <n v="3433"/>
    <x v="1"/>
  </r>
  <r>
    <n v="120195"/>
    <n v="702020081702"/>
    <s v="Centros de Acuicultura"/>
    <n v="120195"/>
    <s v=""/>
    <s v=""/>
    <s v="702020081702"/>
    <s v="2020-07-17"/>
    <x v="0"/>
    <x v="0"/>
    <n v="311"/>
    <s v="TRUCHA ARCOIRIS"/>
    <n v="3433"/>
    <n v="11.858000000000001"/>
    <x v="0"/>
    <s v="PESQUERA TORRES DEL PAINE LIMITADA."/>
    <s v="3508412"/>
    <s v="2020-07-28"/>
    <n v="12"/>
    <n v="3433"/>
    <x v="1"/>
  </r>
  <r>
    <n v="120195"/>
    <n v="702020082128"/>
    <s v="Centros de Acuicultura"/>
    <n v="120195"/>
    <s v=""/>
    <s v=""/>
    <s v="702020082128"/>
    <s v="2020-07-19"/>
    <x v="0"/>
    <x v="0"/>
    <n v="311"/>
    <s v="TRUCHA ARCOIRIS"/>
    <n v="3624"/>
    <n v="12.516999999999999"/>
    <x v="0"/>
    <s v="PESQUERA TORRES DEL PAINE LIMITADA."/>
    <s v="3510244"/>
    <s v="2020-07-30"/>
    <n v="12"/>
    <n v="4187"/>
    <x v="2"/>
  </r>
  <r>
    <n v="120195"/>
    <n v="702020084536"/>
    <s v="Centros de Acuicultura"/>
    <n v="120195"/>
    <s v=""/>
    <s v=""/>
    <s v="702020084536"/>
    <s v="2020-07-25"/>
    <x v="0"/>
    <x v="0"/>
    <n v="311"/>
    <s v="TRUCHA ARCOIRIS"/>
    <n v="3323"/>
    <n v="11.247999999999999"/>
    <x v="0"/>
    <s v="PESQUERA TORRES DEL PAINE LIMITADA."/>
    <s v="3517217"/>
    <s v="2020-08-12"/>
    <n v="12"/>
    <n v="2402"/>
    <x v="3"/>
  </r>
  <r>
    <n v="120195"/>
    <n v="702020081664"/>
    <s v="Centros de Acuicultura"/>
    <n v="120195"/>
    <s v=""/>
    <s v=""/>
    <s v="702020081664"/>
    <s v="2020-07-17"/>
    <x v="0"/>
    <x v="0"/>
    <n v="311"/>
    <s v="TRUCHA ARCOIRIS"/>
    <n v="3433"/>
    <n v="11.858000000000001"/>
    <x v="0"/>
    <s v="PESQUERA TORRES DEL PAINE LIMITADA."/>
    <s v="3504885"/>
    <s v="2020-07-21"/>
    <n v="12"/>
    <n v="3433"/>
    <x v="1"/>
  </r>
  <r>
    <n v="120195"/>
    <n v="702020091872"/>
    <s v="Centros de Acuicultura"/>
    <n v="120195"/>
    <s v=""/>
    <s v=""/>
    <s v="702020091872"/>
    <s v="2020-08-14"/>
    <x v="1"/>
    <x v="0"/>
    <n v="311"/>
    <s v="TRUCHA ARCOIRIS"/>
    <n v="3140"/>
    <n v="10.406000000000001"/>
    <x v="0"/>
    <s v="PESQUERA TORRES DEL PAINE LIMITADA."/>
    <s v="3520769"/>
    <s v="2020-08-20"/>
    <n v="12"/>
    <n v="3140"/>
    <x v="4"/>
  </r>
  <r>
    <n v="120195"/>
    <n v="702020091875"/>
    <s v="Centros de Acuicultura"/>
    <n v="120195"/>
    <s v=""/>
    <s v=""/>
    <s v="702020091875"/>
    <s v="2020-08-14"/>
    <x v="1"/>
    <x v="0"/>
    <n v="311"/>
    <s v="TRUCHA ARCOIRIS"/>
    <n v="3140"/>
    <n v="10.406000000000001"/>
    <x v="0"/>
    <s v="PESQUERA TORRES DEL PAINE LIMITADA."/>
    <s v="3520769"/>
    <s v="2020-08-20"/>
    <n v="12"/>
    <n v="3140"/>
    <x v="4"/>
  </r>
  <r>
    <n v="120195"/>
    <n v="702020094645"/>
    <s v="Centros de Acuicultura"/>
    <n v="120195"/>
    <s v=""/>
    <s v=""/>
    <s v="702020094645"/>
    <s v="2020-08-22"/>
    <x v="1"/>
    <x v="0"/>
    <n v="311"/>
    <s v="TRUCHA ARCOIRIS"/>
    <n v="3507"/>
    <n v="10.798"/>
    <x v="0"/>
    <s v="PESQUERA TORRES DEL PAINE LIMITADA."/>
    <s v="3523802"/>
    <s v="2020-08-26"/>
    <n v="12"/>
    <n v="3971"/>
    <x v="5"/>
  </r>
  <r>
    <n v="120195"/>
    <n v="702020094650"/>
    <s v="Centros de Acuicultura"/>
    <n v="120195"/>
    <s v=""/>
    <s v=""/>
    <s v="702020094650"/>
    <s v="2020-08-22"/>
    <x v="1"/>
    <x v="0"/>
    <n v="311"/>
    <s v="TRUCHA ARCOIRIS"/>
    <n v="3507"/>
    <n v="10.798"/>
    <x v="0"/>
    <s v="PESQUERA TORRES DEL PAINE LIMITADA."/>
    <s v="3523802"/>
    <s v="2020-08-26"/>
    <n v="12"/>
    <n v="3971"/>
    <x v="5"/>
  </r>
  <r>
    <n v="120195"/>
    <n v="702020104273"/>
    <s v="Centros de Acuicultura"/>
    <n v="120195"/>
    <s v=""/>
    <s v=""/>
    <s v="702020104273"/>
    <s v="2020-09-19"/>
    <x v="2"/>
    <x v="0"/>
    <n v="311"/>
    <s v="TRUCHA ARCOIRIS"/>
    <n v="3118"/>
    <n v="12.397"/>
    <x v="0"/>
    <s v="PESQUERA TORRES DEL PAINE LIMITADA."/>
    <s v="3536852"/>
    <s v="2020-09-25"/>
    <n v="12"/>
    <n v="3742"/>
    <x v="6"/>
  </r>
  <r>
    <n v="120195"/>
    <n v="702020110478"/>
    <s v="Centros de Acuicultura"/>
    <n v="120195"/>
    <s v=""/>
    <s v=""/>
    <s v="702020110478"/>
    <s v="2020-10-03"/>
    <x v="3"/>
    <x v="0"/>
    <n v="311"/>
    <s v="TRUCHA ARCOIRIS"/>
    <n v="2858"/>
    <n v="11.358000000000001"/>
    <x v="0"/>
    <s v="PESQUERA TORRES DEL PAINE LIMITADA."/>
    <s v="3543510"/>
    <s v="2020-10-08"/>
    <n v="12"/>
    <n v="3020"/>
    <x v="7"/>
  </r>
  <r>
    <n v="120195"/>
    <n v="702020110479"/>
    <s v="Centros de Acuicultura"/>
    <n v="120195"/>
    <s v=""/>
    <s v=""/>
    <s v="702020110479"/>
    <s v="2020-10-03"/>
    <x v="3"/>
    <x v="0"/>
    <n v="311"/>
    <s v="TRUCHA ARCOIRIS"/>
    <n v="2858"/>
    <n v="11.358000000000001"/>
    <x v="0"/>
    <s v="PESQUERA TORRES DEL PAINE LIMITADA."/>
    <s v="3543510"/>
    <s v="2020-10-08"/>
    <n v="12"/>
    <n v="3020"/>
    <x v="7"/>
  </r>
  <r>
    <n v="120195"/>
    <n v="702020113745"/>
    <s v="Centros de Acuicultura"/>
    <n v="120195"/>
    <s v=""/>
    <s v=""/>
    <s v="702020113745"/>
    <s v="2020-10-10"/>
    <x v="3"/>
    <x v="0"/>
    <n v="311"/>
    <s v="TRUCHA ARCOIRIS"/>
    <n v="2000"/>
    <n v="8.282"/>
    <x v="0"/>
    <s v="PESQUERA TORRES DEL PAINE LIMITADA."/>
    <s v="3547686"/>
    <s v="2020-10-16"/>
    <n v="12"/>
    <n v="3323"/>
    <x v="8"/>
  </r>
  <r>
    <n v="120195"/>
    <n v="702020113743"/>
    <s v="Centros de Acuicultura"/>
    <n v="120195"/>
    <s v=""/>
    <s v=""/>
    <s v="702020113743"/>
    <s v="2020-10-10"/>
    <x v="3"/>
    <x v="0"/>
    <n v="311"/>
    <s v="TRUCHA ARCOIRIS"/>
    <n v="2000"/>
    <n v="8.282"/>
    <x v="0"/>
    <s v="PESQUERA TORRES DEL PAINE LIMITADA."/>
    <s v="3547686"/>
    <s v="2020-10-16"/>
    <n v="12"/>
    <n v="3323"/>
    <x v="8"/>
  </r>
  <r>
    <n v="120195"/>
    <n v="702020114021"/>
    <s v="Centros de Acuicultura"/>
    <n v="120195"/>
    <s v=""/>
    <s v=""/>
    <s v="702020114021"/>
    <s v="2020-10-11"/>
    <x v="3"/>
    <x v="0"/>
    <n v="311"/>
    <s v="TRUCHA ARCOIRIS"/>
    <n v="3444"/>
    <n v="12.739000000000001"/>
    <x v="0"/>
    <s v="PESQUERA TORRES DEL PAINE LIMITADA."/>
    <s v="3549793"/>
    <s v="2020-10-20"/>
    <n v="12"/>
    <n v="3145"/>
    <x v="9"/>
  </r>
  <r>
    <n v="120195"/>
    <n v="702020089449"/>
    <s v="Centros de Acuicultura"/>
    <n v="120195"/>
    <s v=""/>
    <s v=""/>
    <s v="702020089449"/>
    <s v="2020-08-08"/>
    <x v="1"/>
    <x v="0"/>
    <n v="311"/>
    <s v="TRUCHA ARCOIRIS"/>
    <n v="3539"/>
    <n v="11.958"/>
    <x v="0"/>
    <s v="PESQUERA TORRES DEL PAINE LIMITADA."/>
    <s v="3516711"/>
    <s v="2020-08-12"/>
    <n v="12"/>
    <n v="3539"/>
    <x v="10"/>
  </r>
  <r>
    <n v="120195"/>
    <n v="702020084230"/>
    <s v="Centros de Acuicultura"/>
    <n v="120195"/>
    <s v=""/>
    <s v=""/>
    <s v="702020084230"/>
    <s v="2020-07-24"/>
    <x v="0"/>
    <x v="0"/>
    <n v="311"/>
    <s v="TRUCHA ARCOIRIS"/>
    <n v="3595"/>
    <n v="12.169"/>
    <x v="0"/>
    <s v="PESQUERA TORRES DEL PAINE LIMITADA."/>
    <s v="3517217"/>
    <s v="2020-08-12"/>
    <n v="12"/>
    <n v="3911"/>
    <x v="11"/>
  </r>
  <r>
    <n v="120195"/>
    <n v="702020084257"/>
    <s v="Centros de Acuicultura"/>
    <n v="120195"/>
    <s v=""/>
    <s v=""/>
    <s v="702020084257"/>
    <s v="2020-07-24"/>
    <x v="0"/>
    <x v="0"/>
    <n v="311"/>
    <s v="TRUCHA ARCOIRIS"/>
    <n v="3595"/>
    <n v="12.169"/>
    <x v="0"/>
    <s v="PESQUERA TORRES DEL PAINE LIMITADA."/>
    <s v="3517217"/>
    <s v="2020-08-12"/>
    <n v="12"/>
    <n v="3911"/>
    <x v="11"/>
  </r>
  <r>
    <n v="120195"/>
    <n v="702020091881"/>
    <s v="Centros de Acuicultura"/>
    <n v="120195"/>
    <s v=""/>
    <s v=""/>
    <s v="702020091881"/>
    <s v="2020-08-14"/>
    <x v="1"/>
    <x v="0"/>
    <n v="311"/>
    <s v="TRUCHA ARCOIRIS"/>
    <n v="3140"/>
    <n v="10.406000000000001"/>
    <x v="0"/>
    <s v="PESQUERA TORRES DEL PAINE LIMITADA."/>
    <s v="3523012"/>
    <s v="2020-08-25"/>
    <n v="12"/>
    <n v="3140"/>
    <x v="4"/>
  </r>
  <r>
    <n v="120195"/>
    <n v="702020094638"/>
    <s v="Centros de Acuicultura"/>
    <n v="120195"/>
    <s v=""/>
    <s v=""/>
    <s v="702020094638"/>
    <s v="2020-08-22"/>
    <x v="1"/>
    <x v="0"/>
    <n v="311"/>
    <s v="TRUCHA ARCOIRIS"/>
    <n v="3507"/>
    <n v="10.798"/>
    <x v="0"/>
    <s v="PESQUERA TORRES DEL PAINE LIMITADA."/>
    <s v="3523802"/>
    <s v="2020-08-26"/>
    <n v="12"/>
    <n v="3971"/>
    <x v="5"/>
  </r>
  <r>
    <n v="120195"/>
    <n v="702020098346"/>
    <s v="Centros de Acuicultura"/>
    <n v="120195"/>
    <s v=""/>
    <s v=""/>
    <s v="702020098346"/>
    <s v="2020-09-04"/>
    <x v="2"/>
    <x v="0"/>
    <n v="311"/>
    <s v="TRUCHA ARCOIRIS"/>
    <n v="3219"/>
    <n v="10.667999999999999"/>
    <x v="0"/>
    <s v="PESQUERA TORRES DEL PAINE LIMITADA."/>
    <s v="3529786"/>
    <s v="2020-09-09"/>
    <n v="12"/>
    <n v="3219"/>
    <x v="12"/>
  </r>
  <r>
    <n v="120195"/>
    <n v="702020098393"/>
    <s v="Centros de Acuicultura"/>
    <n v="120195"/>
    <s v=""/>
    <s v=""/>
    <s v="702020098393"/>
    <s v="2020-09-04"/>
    <x v="2"/>
    <x v="0"/>
    <n v="311"/>
    <s v="TRUCHA ARCOIRIS"/>
    <n v="3263"/>
    <n v="10.814"/>
    <x v="0"/>
    <s v="PESQUERA TORRES DEL PAINE LIMITADA."/>
    <s v="3530523"/>
    <s v="2020-09-10"/>
    <n v="12"/>
    <n v="9986"/>
    <x v="13"/>
  </r>
  <r>
    <n v="120195"/>
    <n v="702020098352"/>
    <s v="Centros de Acuicultura"/>
    <n v="120195"/>
    <s v=""/>
    <s v=""/>
    <s v="702020098352"/>
    <s v="2020-09-04"/>
    <x v="2"/>
    <x v="0"/>
    <n v="311"/>
    <s v="TRUCHA ARCOIRIS"/>
    <n v="3219"/>
    <n v="10.667999999999999"/>
    <x v="0"/>
    <s v="PESQUERA TORRES DEL PAINE LIMITADA."/>
    <s v="3529786"/>
    <s v="2020-09-09"/>
    <n v="12"/>
    <n v="3219"/>
    <x v="12"/>
  </r>
  <r>
    <n v="120195"/>
    <n v="702020082020"/>
    <s v="Centros de Acuicultura"/>
    <n v="120195"/>
    <s v=""/>
    <s v=""/>
    <s v="702020082020"/>
    <s v="2020-07-19"/>
    <x v="0"/>
    <x v="0"/>
    <n v="311"/>
    <s v="TRUCHA ARCOIRIS"/>
    <n v="3621"/>
    <n v="12.507"/>
    <x v="0"/>
    <s v="PESQUERA TORRES DEL PAINE LIMITADA."/>
    <s v="3508415"/>
    <s v="2020-07-28"/>
    <n v="12"/>
    <n v="3621"/>
    <x v="0"/>
  </r>
  <r>
    <n v="120195"/>
    <n v="702020084153"/>
    <s v="Centros de Acuicultura"/>
    <n v="120195"/>
    <s v=""/>
    <s v=""/>
    <s v="702020084153"/>
    <s v="2020-07-24"/>
    <x v="0"/>
    <x v="0"/>
    <n v="311"/>
    <s v="TRUCHA ARCOIRIS"/>
    <n v="1983"/>
    <n v="6.8490000000000002"/>
    <x v="0"/>
    <s v="PESQUERA TORRES DEL PAINE LIMITADA."/>
    <s v="3509114"/>
    <s v="2020-07-29"/>
    <n v="12"/>
    <n v="1983"/>
    <x v="14"/>
  </r>
  <r>
    <n v="120195"/>
    <n v="702020084530"/>
    <s v="Centros de Acuicultura"/>
    <n v="120195"/>
    <s v=""/>
    <s v=""/>
    <s v="702020084530"/>
    <s v="2020-07-25"/>
    <x v="0"/>
    <x v="0"/>
    <n v="311"/>
    <s v="TRUCHA ARCOIRIS"/>
    <n v="3323"/>
    <n v="11.247999999999999"/>
    <x v="0"/>
    <s v="PESQUERA TORRES DEL PAINE LIMITADA."/>
    <s v="3512430"/>
    <s v="2020-08-04"/>
    <n v="12"/>
    <n v="3323"/>
    <x v="15"/>
  </r>
  <r>
    <n v="120195"/>
    <n v="702020089457"/>
    <s v="Centros de Acuicultura"/>
    <n v="120195"/>
    <s v=""/>
    <s v=""/>
    <s v="702020089457"/>
    <s v="2020-08-08"/>
    <x v="1"/>
    <x v="0"/>
    <n v="311"/>
    <s v="TRUCHA ARCOIRIS"/>
    <n v="3539"/>
    <n v="11.958"/>
    <x v="0"/>
    <s v="PESQUERA TORRES DEL PAINE LIMITADA."/>
    <s v="3517302"/>
    <s v="2020-08-13"/>
    <n v="12"/>
    <n v="3539"/>
    <x v="10"/>
  </r>
  <r>
    <n v="120195"/>
    <n v="702020089458"/>
    <s v="Centros de Acuicultura"/>
    <n v="120195"/>
    <s v=""/>
    <s v=""/>
    <s v="702020089458"/>
    <s v="2020-08-08"/>
    <x v="1"/>
    <x v="0"/>
    <n v="311"/>
    <s v="TRUCHA ARCOIRIS"/>
    <n v="3539"/>
    <n v="11.958"/>
    <x v="0"/>
    <s v="PESQUERA TORRES DEL PAINE LIMITADA."/>
    <s v="3517302"/>
    <s v="2020-08-13"/>
    <n v="12"/>
    <n v="3539"/>
    <x v="10"/>
  </r>
  <r>
    <n v="120195"/>
    <n v="702020091877"/>
    <s v="Centros de Acuicultura"/>
    <n v="120195"/>
    <s v=""/>
    <s v=""/>
    <s v="702020091877"/>
    <s v="2020-08-14"/>
    <x v="1"/>
    <x v="0"/>
    <n v="311"/>
    <s v="TRUCHA ARCOIRIS"/>
    <n v="3140"/>
    <n v="10.406000000000001"/>
    <x v="0"/>
    <s v="PESQUERA TORRES DEL PAINE LIMITADA."/>
    <s v="3520769"/>
    <s v="2020-08-20"/>
    <n v="12"/>
    <n v="3140"/>
    <x v="4"/>
  </r>
  <r>
    <n v="120195"/>
    <n v="702020094649"/>
    <s v="Centros de Acuicultura"/>
    <n v="120195"/>
    <s v=""/>
    <s v=""/>
    <s v="702020094649"/>
    <s v="2020-08-22"/>
    <x v="1"/>
    <x v="0"/>
    <n v="311"/>
    <s v="TRUCHA ARCOIRIS"/>
    <n v="3507"/>
    <n v="10.798"/>
    <x v="0"/>
    <s v="PESQUERA TORRES DEL PAINE LIMITADA."/>
    <s v="3523802"/>
    <s v="2020-08-26"/>
    <n v="12"/>
    <n v="3971"/>
    <x v="5"/>
  </r>
  <r>
    <n v="120195"/>
    <n v="702020091887"/>
    <s v="Centros de Acuicultura"/>
    <n v="120195"/>
    <s v=""/>
    <s v=""/>
    <s v="702020091887"/>
    <s v="2020-08-14"/>
    <x v="1"/>
    <x v="0"/>
    <n v="311"/>
    <s v="TRUCHA ARCOIRIS"/>
    <n v="3181"/>
    <n v="10.542"/>
    <x v="0"/>
    <s v="PESQUERA TORRES DEL PAINE LIMITADA."/>
    <s v="3524038"/>
    <s v="2020-08-26"/>
    <n v="12"/>
    <n v="4089"/>
    <x v="16"/>
  </r>
  <r>
    <n v="120195"/>
    <n v="702020091882"/>
    <s v="Centros de Acuicultura"/>
    <n v="120195"/>
    <s v=""/>
    <s v=""/>
    <s v="702020091882"/>
    <s v="2020-08-14"/>
    <x v="1"/>
    <x v="0"/>
    <n v="311"/>
    <s v="TRUCHA ARCOIRIS"/>
    <n v="3140"/>
    <n v="10.406000000000001"/>
    <x v="0"/>
    <s v="PESQUERA TORRES DEL PAINE LIMITADA."/>
    <s v="3524038"/>
    <s v="2020-08-26"/>
    <n v="12"/>
    <n v="4089"/>
    <x v="17"/>
  </r>
  <r>
    <n v="120195"/>
    <n v="702020094648"/>
    <s v="Centros de Acuicultura"/>
    <n v="120195"/>
    <s v=""/>
    <s v=""/>
    <s v="702020094648"/>
    <s v="2020-08-22"/>
    <x v="1"/>
    <x v="0"/>
    <n v="311"/>
    <s v="TRUCHA ARCOIRIS"/>
    <n v="3507"/>
    <n v="10.798"/>
    <x v="0"/>
    <s v="PESQUERA TORRES DEL PAINE LIMITADA."/>
    <s v="3523802"/>
    <s v="2020-08-26"/>
    <n v="12"/>
    <n v="3971"/>
    <x v="5"/>
  </r>
  <r>
    <n v="120195"/>
    <n v="702020087579"/>
    <s v="Centros de Acuicultura"/>
    <n v="120195"/>
    <s v=""/>
    <s v=""/>
    <s v="702020087579"/>
    <s v="2020-07-25"/>
    <x v="0"/>
    <x v="0"/>
    <n v="311"/>
    <s v="TRUCHA ARCOIRIS"/>
    <n v="3323"/>
    <n v="11.247999999999999"/>
    <x v="1"/>
    <s v="Alvarez y Alvarez Ltda."/>
    <s v="3512936"/>
    <s v="2020-08-04"/>
    <n v="12"/>
    <n v="3513"/>
    <x v="18"/>
  </r>
  <r>
    <n v="120195"/>
    <n v="702020082015"/>
    <s v="Centros de Acuicultura"/>
    <n v="120195"/>
    <s v=""/>
    <s v=""/>
    <s v="702020082015"/>
    <s v="2020-07-19"/>
    <x v="0"/>
    <x v="0"/>
    <n v="311"/>
    <s v="TRUCHA ARCOIRIS"/>
    <n v="3621"/>
    <n v="12.507"/>
    <x v="0"/>
    <s v="PESQUERA TORRES DEL PAINE LIMITADA."/>
    <s v="3506328"/>
    <s v="2020-07-23"/>
    <n v="12"/>
    <n v="3621"/>
    <x v="0"/>
  </r>
  <r>
    <n v="120195"/>
    <n v="702020082022"/>
    <s v="Centros de Acuicultura"/>
    <n v="120195"/>
    <s v=""/>
    <s v=""/>
    <s v="702020082022"/>
    <s v="2020-07-19"/>
    <x v="0"/>
    <x v="0"/>
    <n v="311"/>
    <s v="TRUCHA ARCOIRIS"/>
    <n v="3621"/>
    <n v="12.507"/>
    <x v="0"/>
    <s v="PESQUERA TORRES DEL PAINE LIMITADA."/>
    <s v="3509105"/>
    <s v="2020-07-29"/>
    <n v="12"/>
    <n v="3621"/>
    <x v="0"/>
  </r>
  <r>
    <n v="120195"/>
    <n v="702020081706"/>
    <s v="Centros de Acuicultura"/>
    <n v="120195"/>
    <s v=""/>
    <s v=""/>
    <s v="702020081706"/>
    <s v="2020-07-17"/>
    <x v="0"/>
    <x v="0"/>
    <n v="311"/>
    <s v="TRUCHA ARCOIRIS"/>
    <n v="3433"/>
    <n v="11.858000000000001"/>
    <x v="0"/>
    <s v="PESQUERA TORRES DEL PAINE LIMITADA."/>
    <s v="3509102"/>
    <s v="2020-07-29"/>
    <n v="12"/>
    <n v="3433"/>
    <x v="1"/>
  </r>
  <r>
    <n v="120195"/>
    <n v="702020081715"/>
    <s v="Centros de Acuicultura"/>
    <n v="120195"/>
    <s v=""/>
    <s v=""/>
    <s v="702020081715"/>
    <s v="2020-07-17"/>
    <x v="0"/>
    <x v="0"/>
    <n v="311"/>
    <s v="TRUCHA ARCOIRIS"/>
    <n v="3433"/>
    <n v="11.858000000000001"/>
    <x v="0"/>
    <s v="PESQUERA TORRES DEL PAINE LIMITADA."/>
    <s v="3509893"/>
    <s v="2020-07-30"/>
    <n v="12"/>
    <n v="4026"/>
    <x v="19"/>
  </r>
  <r>
    <n v="120195"/>
    <n v="702020082046"/>
    <s v="Centros de Acuicultura"/>
    <n v="120195"/>
    <s v=""/>
    <s v=""/>
    <s v="702020082046"/>
    <s v="2020-07-19"/>
    <x v="0"/>
    <x v="0"/>
    <n v="311"/>
    <s v="TRUCHA ARCOIRIS"/>
    <n v="3621"/>
    <n v="12.507"/>
    <x v="0"/>
    <s v="PESQUERA TORRES DEL PAINE LIMITADA."/>
    <s v="3510244"/>
    <s v="2020-07-30"/>
    <n v="12"/>
    <n v="4189"/>
    <x v="20"/>
  </r>
  <r>
    <n v="120195"/>
    <n v="702020084528"/>
    <s v="Centros de Acuicultura"/>
    <n v="120195"/>
    <s v=""/>
    <s v=""/>
    <s v="702020084528"/>
    <s v="2020-07-25"/>
    <x v="0"/>
    <x v="0"/>
    <n v="311"/>
    <s v="TRUCHA ARCOIRIS"/>
    <n v="3323"/>
    <n v="11.247999999999999"/>
    <x v="0"/>
    <s v="PESQUERA TORRES DEL PAINE LIMITADA."/>
    <s v="3511823"/>
    <s v="2020-08-03"/>
    <n v="12"/>
    <n v="3323"/>
    <x v="15"/>
  </r>
  <r>
    <n v="120195"/>
    <n v="702020082026"/>
    <s v="Centros de Acuicultura"/>
    <n v="120195"/>
    <s v=""/>
    <s v=""/>
    <s v="702020082026"/>
    <s v="2020-07-19"/>
    <x v="0"/>
    <x v="0"/>
    <n v="311"/>
    <s v="TRUCHA ARCOIRIS"/>
    <n v="3621"/>
    <n v="12.507"/>
    <x v="0"/>
    <s v="PESQUERA TORRES DEL PAINE LIMITADA."/>
    <s v="3510244"/>
    <s v="2020-07-30"/>
    <n v="12"/>
    <n v="4189"/>
    <x v="20"/>
  </r>
  <r>
    <n v="120195"/>
    <n v="702020104264"/>
    <s v="Centros de Acuicultura"/>
    <n v="120195"/>
    <s v=""/>
    <s v=""/>
    <s v="702020104264"/>
    <s v="2020-09-19"/>
    <x v="2"/>
    <x v="0"/>
    <n v="311"/>
    <s v="TRUCHA ARCOIRIS"/>
    <n v="3118"/>
    <n v="12.397"/>
    <x v="0"/>
    <s v="PESQUERA TORRES DEL PAINE LIMITADA."/>
    <s v="3535436"/>
    <s v="2020-09-23"/>
    <n v="12"/>
    <n v="3118"/>
    <x v="21"/>
  </r>
  <r>
    <n v="120195"/>
    <n v="702020104212"/>
    <s v="Centros de Acuicultura"/>
    <n v="120195"/>
    <s v=""/>
    <s v=""/>
    <s v="702020104212"/>
    <s v="2020-09-18"/>
    <x v="2"/>
    <x v="0"/>
    <n v="311"/>
    <s v="TRUCHA ARCOIRIS"/>
    <n v="3053"/>
    <n v="12.084"/>
    <x v="0"/>
    <s v="PESQUERA TORRES DEL PAINE LIMITADA."/>
    <s v="3535407"/>
    <s v="2020-09-23"/>
    <n v="12"/>
    <n v="3211"/>
    <x v="22"/>
  </r>
  <r>
    <n v="120195"/>
    <n v="702020104282"/>
    <s v="Centros de Acuicultura"/>
    <n v="120195"/>
    <s v=""/>
    <s v=""/>
    <s v="702020104282"/>
    <s v="2020-09-19"/>
    <x v="2"/>
    <x v="0"/>
    <n v="311"/>
    <s v="TRUCHA ARCOIRIS"/>
    <n v="1957"/>
    <n v="7.7809999999999997"/>
    <x v="0"/>
    <s v="PESQUERA TORRES DEL PAINE LIMITADA."/>
    <s v="3538576"/>
    <s v="2020-09-30"/>
    <n v="12"/>
    <n v="3716"/>
    <x v="23"/>
  </r>
  <r>
    <n v="120195"/>
    <n v="702020104281"/>
    <s v="Centros de Acuicultura"/>
    <n v="120195"/>
    <s v=""/>
    <s v=""/>
    <s v="702020104281"/>
    <s v="2020-09-19"/>
    <x v="2"/>
    <x v="0"/>
    <n v="311"/>
    <s v="TRUCHA ARCOIRIS"/>
    <n v="3118"/>
    <n v="12.397"/>
    <x v="0"/>
    <s v="PESQUERA TORRES DEL PAINE LIMITADA."/>
    <s v="3538576"/>
    <s v="2020-09-30"/>
    <n v="12"/>
    <n v="3742"/>
    <x v="6"/>
  </r>
  <r>
    <n v="120195"/>
    <n v="702020110481"/>
    <s v="Centros de Acuicultura"/>
    <n v="120195"/>
    <s v=""/>
    <s v=""/>
    <s v="702020110481"/>
    <s v="2020-10-03"/>
    <x v="3"/>
    <x v="0"/>
    <n v="311"/>
    <s v="TRUCHA ARCOIRIS"/>
    <n v="2858"/>
    <n v="11.358000000000001"/>
    <x v="0"/>
    <s v="PESQUERA TORRES DEL PAINE LIMITADA."/>
    <s v="3543510"/>
    <s v="2020-10-08"/>
    <n v="12"/>
    <n v="3020"/>
    <x v="7"/>
  </r>
  <r>
    <n v="120195"/>
    <n v="702020110480"/>
    <s v="Centros de Acuicultura"/>
    <n v="120195"/>
    <s v=""/>
    <s v=""/>
    <s v="702020110480"/>
    <s v="2020-10-03"/>
    <x v="3"/>
    <x v="0"/>
    <n v="311"/>
    <s v="TRUCHA ARCOIRIS"/>
    <n v="2858"/>
    <n v="11.358000000000001"/>
    <x v="0"/>
    <s v="PESQUERA TORRES DEL PAINE LIMITADA."/>
    <s v="3543510"/>
    <s v="2020-10-08"/>
    <n v="12"/>
    <n v="3020"/>
    <x v="7"/>
  </r>
  <r>
    <n v="120195"/>
    <n v="702020084534"/>
    <s v="Centros de Acuicultura"/>
    <n v="120195"/>
    <s v=""/>
    <s v=""/>
    <s v="702020084534"/>
    <s v="2020-07-25"/>
    <x v="0"/>
    <x v="0"/>
    <n v="311"/>
    <s v="TRUCHA ARCOIRIS"/>
    <n v="3323"/>
    <n v="11.247999999999999"/>
    <x v="0"/>
    <s v="PESQUERA TORRES DEL PAINE LIMITADA."/>
    <s v="3512425"/>
    <s v="2020-08-04"/>
    <n v="12"/>
    <n v="4030"/>
    <x v="24"/>
  </r>
  <r>
    <n v="120195"/>
    <n v="702020084212"/>
    <s v="Centros de Acuicultura"/>
    <n v="120195"/>
    <s v=""/>
    <s v=""/>
    <s v="702020084212"/>
    <s v="2020-07-24"/>
    <x v="0"/>
    <x v="0"/>
    <n v="311"/>
    <s v="TRUCHA ARCOIRIS"/>
    <n v="3595"/>
    <n v="12.169"/>
    <x v="0"/>
    <s v="PESQUERA TORRES DEL PAINE LIMITADA."/>
    <s v="3517217"/>
    <s v="2020-08-12"/>
    <n v="12"/>
    <n v="3911"/>
    <x v="11"/>
  </r>
  <r>
    <n v="120195"/>
    <n v="702020089455"/>
    <s v="Centros de Acuicultura"/>
    <n v="120195"/>
    <s v=""/>
    <s v=""/>
    <s v="702020089455"/>
    <s v="2020-08-08"/>
    <x v="1"/>
    <x v="0"/>
    <n v="311"/>
    <s v="TRUCHA ARCOIRIS"/>
    <n v="3539"/>
    <n v="11.958"/>
    <x v="0"/>
    <s v="PESQUERA TORRES DEL PAINE LIMITADA."/>
    <s v="3516711"/>
    <s v="2020-08-12"/>
    <n v="12"/>
    <n v="3539"/>
    <x v="10"/>
  </r>
  <r>
    <n v="120195"/>
    <n v="702020091858"/>
    <s v="Centros de Acuicultura"/>
    <n v="120195"/>
    <s v=""/>
    <s v=""/>
    <s v="702020091858"/>
    <s v="2020-08-14"/>
    <x v="1"/>
    <x v="0"/>
    <n v="311"/>
    <s v="TRUCHA ARCOIRIS"/>
    <n v="3140"/>
    <n v="10.406000000000001"/>
    <x v="0"/>
    <s v="PESQUERA TORRES DEL PAINE LIMITADA."/>
    <s v="3520769"/>
    <s v="2020-08-20"/>
    <n v="12"/>
    <n v="3140"/>
    <x v="4"/>
  </r>
  <r>
    <n v="120195"/>
    <n v="702020089462"/>
    <s v="Centros de Acuicultura"/>
    <n v="120195"/>
    <s v=""/>
    <s v=""/>
    <s v="702020089462"/>
    <s v="2020-08-08"/>
    <x v="1"/>
    <x v="0"/>
    <n v="311"/>
    <s v="TRUCHA ARCOIRIS"/>
    <n v="3539"/>
    <n v="11.958"/>
    <x v="0"/>
    <s v="PESQUERA TORRES DEL PAINE LIMITADA."/>
    <s v="3520763"/>
    <s v="2020-08-20"/>
    <n v="12"/>
    <n v="3539"/>
    <x v="10"/>
  </r>
  <r>
    <n v="120195"/>
    <n v="702020091869"/>
    <s v="Centros de Acuicultura"/>
    <n v="120195"/>
    <s v=""/>
    <s v=""/>
    <s v="702020091869"/>
    <s v="2020-08-14"/>
    <x v="1"/>
    <x v="0"/>
    <n v="311"/>
    <s v="TRUCHA ARCOIRIS"/>
    <n v="3140"/>
    <n v="10.406000000000001"/>
    <x v="0"/>
    <s v="PESQUERA TORRES DEL PAINE LIMITADA."/>
    <s v="3520769"/>
    <s v="2020-08-20"/>
    <n v="12"/>
    <n v="3140"/>
    <x v="4"/>
  </r>
  <r>
    <n v="120195"/>
    <n v="702020081755"/>
    <s v="Centros de Acuicultura"/>
    <n v="120195"/>
    <s v=""/>
    <s v=""/>
    <s v="702020081755"/>
    <s v="2020-07-17"/>
    <x v="0"/>
    <x v="0"/>
    <n v="311"/>
    <s v="TRUCHA ARCOIRIS"/>
    <n v="3435"/>
    <n v="11.864000000000001"/>
    <x v="0"/>
    <s v="PESQUERA TORRES DEL PAINE LIMITADA."/>
    <s v="3509893"/>
    <s v="2020-07-30"/>
    <n v="12"/>
    <n v="4025"/>
    <x v="19"/>
  </r>
  <r>
    <n v="120195"/>
    <n v="702020082042"/>
    <s v="Centros de Acuicultura"/>
    <n v="120195"/>
    <s v=""/>
    <s v=""/>
    <s v="702020082042"/>
    <s v="2020-07-19"/>
    <x v="0"/>
    <x v="0"/>
    <n v="311"/>
    <s v="TRUCHA ARCOIRIS"/>
    <n v="3621"/>
    <n v="12.507"/>
    <x v="0"/>
    <s v="PESQUERA TORRES DEL PAINE LIMITADA."/>
    <s v="3510244"/>
    <s v="2020-07-30"/>
    <n v="12"/>
    <n v="4189"/>
    <x v="20"/>
  </r>
  <r>
    <n v="120195"/>
    <n v="702020084521"/>
    <s v="Centros de Acuicultura"/>
    <n v="120195"/>
    <s v=""/>
    <s v=""/>
    <s v="702020084521"/>
    <s v="2020-07-25"/>
    <x v="0"/>
    <x v="0"/>
    <n v="311"/>
    <s v="TRUCHA ARCOIRIS"/>
    <n v="3323"/>
    <n v="11.247999999999999"/>
    <x v="0"/>
    <s v="PESQUERA TORRES DEL PAINE LIMITADA."/>
    <s v="3511821"/>
    <s v="2020-08-03"/>
    <n v="12"/>
    <n v="3323"/>
    <x v="15"/>
  </r>
  <r>
    <n v="120195"/>
    <n v="702020084525"/>
    <s v="Centros de Acuicultura"/>
    <n v="120195"/>
    <s v=""/>
    <s v=""/>
    <s v="702020084525"/>
    <s v="2020-07-25"/>
    <x v="0"/>
    <x v="0"/>
    <n v="311"/>
    <s v="TRUCHA ARCOIRIS"/>
    <n v="3323"/>
    <n v="11.247999999999999"/>
    <x v="0"/>
    <s v="PESQUERA TORRES DEL PAINE LIMITADA."/>
    <s v="3517217"/>
    <s v="2020-08-12"/>
    <n v="12"/>
    <n v="3732"/>
    <x v="25"/>
  </r>
  <r>
    <n v="120195"/>
    <n v="702020084223"/>
    <s v="Centros de Acuicultura"/>
    <n v="120195"/>
    <s v=""/>
    <s v=""/>
    <s v="702020084223"/>
    <s v="2020-07-24"/>
    <x v="0"/>
    <x v="0"/>
    <n v="311"/>
    <s v="TRUCHA ARCOIRIS"/>
    <n v="3595"/>
    <n v="12.169"/>
    <x v="0"/>
    <s v="PESQUERA TORRES DEL PAINE LIMITADA."/>
    <s v="3517217"/>
    <s v="2020-08-12"/>
    <n v="12"/>
    <n v="3911"/>
    <x v="11"/>
  </r>
  <r>
    <n v="120195"/>
    <n v="702020089453"/>
    <s v="Centros de Acuicultura"/>
    <n v="120195"/>
    <s v=""/>
    <s v=""/>
    <s v="702020089453"/>
    <s v="2020-08-08"/>
    <x v="1"/>
    <x v="0"/>
    <n v="311"/>
    <s v="TRUCHA ARCOIRIS"/>
    <n v="3539"/>
    <n v="11.958"/>
    <x v="0"/>
    <s v="PESQUERA TORRES DEL PAINE LIMITADA."/>
    <s v="3516711"/>
    <s v="2020-08-12"/>
    <n v="12"/>
    <n v="3539"/>
    <x v="10"/>
  </r>
  <r>
    <n v="120195"/>
    <n v="702020094642"/>
    <s v="Centros de Acuicultura"/>
    <n v="120195"/>
    <s v=""/>
    <s v=""/>
    <s v="702020094642"/>
    <s v="2020-08-22"/>
    <x v="1"/>
    <x v="0"/>
    <n v="311"/>
    <s v="TRUCHA ARCOIRIS"/>
    <n v="3507"/>
    <n v="10.798"/>
    <x v="0"/>
    <s v="PESQUERA TORRES DEL PAINE LIMITADA."/>
    <s v="3523802"/>
    <s v="2020-08-26"/>
    <n v="12"/>
    <n v="3971"/>
    <x v="5"/>
  </r>
  <r>
    <n v="120195"/>
    <n v="702020094644"/>
    <s v="Centros de Acuicultura"/>
    <n v="120195"/>
    <s v=""/>
    <s v=""/>
    <s v="702020094644"/>
    <s v="2020-08-22"/>
    <x v="1"/>
    <x v="0"/>
    <n v="311"/>
    <s v="TRUCHA ARCOIRIS"/>
    <n v="3507"/>
    <n v="10.798"/>
    <x v="0"/>
    <s v="PESQUERA TORRES DEL PAINE LIMITADA."/>
    <s v="3523802"/>
    <s v="2020-08-26"/>
    <n v="12"/>
    <n v="3971"/>
    <x v="5"/>
  </r>
  <r>
    <n v="120195"/>
    <n v="702020098342"/>
    <s v="Centros de Acuicultura"/>
    <n v="120195"/>
    <s v=""/>
    <s v=""/>
    <s v="702020098342"/>
    <s v="2020-09-04"/>
    <x v="2"/>
    <x v="0"/>
    <n v="311"/>
    <s v="TRUCHA ARCOIRIS"/>
    <n v="3219"/>
    <n v="10.667999999999999"/>
    <x v="0"/>
    <s v="PESQUERA TORRES DEL PAINE LIMITADA."/>
    <s v="3529786"/>
    <s v="2020-09-09"/>
    <n v="12"/>
    <n v="3219"/>
    <x v="12"/>
  </r>
  <r>
    <n v="120195"/>
    <n v="702020091870"/>
    <s v="Centros de Acuicultura"/>
    <n v="120195"/>
    <s v=""/>
    <s v=""/>
    <s v="702020091870"/>
    <s v="2020-08-14"/>
    <x v="1"/>
    <x v="0"/>
    <n v="311"/>
    <s v="TRUCHA ARCOIRIS"/>
    <n v="3140"/>
    <n v="10.406000000000001"/>
    <x v="0"/>
    <s v="PESQUERA TORRES DEL PAINE LIMITADA."/>
    <s v="3520769"/>
    <s v="2020-08-20"/>
    <n v="12"/>
    <n v="3140"/>
    <x v="4"/>
  </r>
  <r>
    <n v="120195"/>
    <n v="702020094643"/>
    <s v="Centros de Acuicultura"/>
    <n v="120195"/>
    <s v=""/>
    <s v=""/>
    <s v="702020094643"/>
    <s v="2020-08-22"/>
    <x v="1"/>
    <x v="0"/>
    <n v="311"/>
    <s v="TRUCHA ARCOIRIS"/>
    <n v="3507"/>
    <n v="10.798"/>
    <x v="0"/>
    <s v="PESQUERA TORRES DEL PAINE LIMITADA."/>
    <s v="3523802"/>
    <s v="2020-08-26"/>
    <n v="12"/>
    <n v="3971"/>
    <x v="5"/>
  </r>
  <r>
    <n v="120195"/>
    <n v="702020098339"/>
    <s v="Centros de Acuicultura"/>
    <n v="120195"/>
    <s v=""/>
    <s v=""/>
    <s v="702020098339"/>
    <s v="2020-09-04"/>
    <x v="2"/>
    <x v="0"/>
    <n v="311"/>
    <s v="TRUCHA ARCOIRIS"/>
    <n v="3219"/>
    <n v="10.667999999999999"/>
    <x v="0"/>
    <s v="PESQUERA TORRES DEL PAINE LIMITADA."/>
    <s v="3529082"/>
    <s v="2020-09-08"/>
    <n v="12"/>
    <n v="3219"/>
    <x v="12"/>
  </r>
  <r>
    <n v="120195"/>
    <n v="702020082008"/>
    <s v="Centros de Acuicultura"/>
    <n v="120195"/>
    <s v=""/>
    <s v=""/>
    <s v="702020082008"/>
    <s v="2020-07-19"/>
    <x v="0"/>
    <x v="0"/>
    <n v="311"/>
    <s v="TRUCHA ARCOIRIS"/>
    <n v="3621"/>
    <n v="12.507"/>
    <x v="0"/>
    <s v="PESQUERA TORRES DEL PAINE LIMITADA."/>
    <s v="3505681"/>
    <s v="2020-07-23"/>
    <n v="12"/>
    <n v="3621"/>
    <x v="0"/>
  </r>
  <r>
    <n v="120195"/>
    <n v="702020084146"/>
    <s v="Centros de Acuicultura"/>
    <n v="120195"/>
    <s v=""/>
    <s v=""/>
    <s v="702020084146"/>
    <s v="2020-07-24"/>
    <x v="0"/>
    <x v="0"/>
    <n v="311"/>
    <s v="TRUCHA ARCOIRIS"/>
    <n v="3385"/>
    <n v="11.692"/>
    <x v="0"/>
    <s v="PESQUERA TORRES DEL PAINE LIMITADA."/>
    <s v="3509114"/>
    <s v="2020-07-29"/>
    <n v="12"/>
    <n v="3385"/>
    <x v="26"/>
  </r>
  <r>
    <n v="120195"/>
    <n v="702020084216"/>
    <s v="Centros de Acuicultura"/>
    <n v="120195"/>
    <s v=""/>
    <s v=""/>
    <s v="702020084216"/>
    <s v="2020-07-24"/>
    <x v="0"/>
    <x v="0"/>
    <n v="311"/>
    <s v="TRUCHA ARCOIRIS"/>
    <n v="3595"/>
    <n v="12.169"/>
    <x v="0"/>
    <s v="PESQUERA TORRES DEL PAINE LIMITADA."/>
    <s v="3511816"/>
    <s v="2020-08-03"/>
    <n v="12"/>
    <n v="3595"/>
    <x v="27"/>
  </r>
  <r>
    <n v="120195"/>
    <n v="702020084532"/>
    <s v="Centros de Acuicultura"/>
    <n v="120195"/>
    <s v=""/>
    <s v=""/>
    <s v="702020084532"/>
    <s v="2020-07-25"/>
    <x v="0"/>
    <x v="0"/>
    <n v="311"/>
    <s v="TRUCHA ARCOIRIS"/>
    <n v="3323"/>
    <n v="11.247999999999999"/>
    <x v="0"/>
    <s v="PESQUERA TORRES DEL PAINE LIMITADA."/>
    <s v="3512529"/>
    <s v="2020-08-04"/>
    <n v="12"/>
    <n v="3323"/>
    <x v="15"/>
  </r>
  <r>
    <n v="120195"/>
    <n v="702020084523"/>
    <s v="Centros de Acuicultura"/>
    <n v="120195"/>
    <s v=""/>
    <s v=""/>
    <s v="702020084523"/>
    <s v="2020-07-25"/>
    <x v="0"/>
    <x v="0"/>
    <n v="311"/>
    <s v="TRUCHA ARCOIRIS"/>
    <n v="3323"/>
    <n v="11.247999999999999"/>
    <x v="0"/>
    <s v="PESQUERA TORRES DEL PAINE LIMITADA."/>
    <s v="3517217"/>
    <s v="2020-08-12"/>
    <n v="12"/>
    <n v="3732"/>
    <x v="25"/>
  </r>
  <r>
    <n v="120195"/>
    <n v="702020084533"/>
    <s v="Centros de Acuicultura"/>
    <n v="120195"/>
    <s v=""/>
    <s v=""/>
    <s v="702020084533"/>
    <s v="2020-07-25"/>
    <x v="0"/>
    <x v="0"/>
    <n v="311"/>
    <s v="TRUCHA ARCOIRIS"/>
    <n v="3323"/>
    <n v="11.247999999999999"/>
    <x v="0"/>
    <s v="PESQUERA TORRES DEL PAINE LIMITADA."/>
    <s v="3517217"/>
    <s v="2020-08-12"/>
    <n v="12"/>
    <n v="2402"/>
    <x v="3"/>
  </r>
  <r>
    <n v="120195"/>
    <n v="702020098337"/>
    <s v="Centros de Acuicultura"/>
    <n v="120195"/>
    <s v=""/>
    <s v=""/>
    <s v="702020098337"/>
    <s v="2020-09-04"/>
    <x v="2"/>
    <x v="0"/>
    <n v="311"/>
    <s v="TRUCHA ARCOIRIS"/>
    <n v="3219"/>
    <n v="10.667999999999999"/>
    <x v="0"/>
    <s v="PESQUERA TORRES DEL PAINE LIMITADA."/>
    <s v="3529082"/>
    <s v="2020-09-08"/>
    <n v="12"/>
    <n v="3219"/>
    <x v="12"/>
  </r>
  <r>
    <n v="120195"/>
    <n v="702020098335"/>
    <s v="Centros de Acuicultura"/>
    <n v="120195"/>
    <s v=""/>
    <s v=""/>
    <s v="702020098335"/>
    <s v="2020-09-04"/>
    <x v="2"/>
    <x v="0"/>
    <n v="311"/>
    <s v="TRUCHA ARCOIRIS"/>
    <n v="3219"/>
    <n v="10.667999999999999"/>
    <x v="0"/>
    <s v="PESQUERA TORRES DEL PAINE LIMITADA."/>
    <s v="3529082"/>
    <s v="2020-09-08"/>
    <n v="12"/>
    <n v="3219"/>
    <x v="12"/>
  </r>
  <r>
    <n v="120195"/>
    <n v="702020084243"/>
    <s v="Centros de Acuicultura"/>
    <n v="120195"/>
    <s v=""/>
    <s v=""/>
    <s v="702020084243"/>
    <s v="2020-07-24"/>
    <x v="0"/>
    <x v="0"/>
    <n v="311"/>
    <s v="TRUCHA ARCOIRIS"/>
    <n v="3595"/>
    <n v="12.169"/>
    <x v="0"/>
    <s v="PESQUERA TORRES DEL PAINE LIMITADA."/>
    <s v="3517217"/>
    <s v="2020-08-12"/>
    <n v="12"/>
    <n v="3911"/>
    <x v="11"/>
  </r>
  <r>
    <n v="120195"/>
    <n v="702020089452"/>
    <s v="Centros de Acuicultura"/>
    <n v="120195"/>
    <s v=""/>
    <s v=""/>
    <s v="702020089452"/>
    <s v="2020-08-08"/>
    <x v="1"/>
    <x v="0"/>
    <n v="311"/>
    <s v="TRUCHA ARCOIRIS"/>
    <n v="3539"/>
    <n v="11.958"/>
    <x v="0"/>
    <s v="PESQUERA TORRES DEL PAINE LIMITADA."/>
    <s v="3516711"/>
    <s v="2020-08-12"/>
    <n v="12"/>
    <n v="3539"/>
    <x v="10"/>
  </r>
  <r>
    <n v="120195"/>
    <n v="702020084203"/>
    <s v="Centros de Acuicultura"/>
    <n v="120195"/>
    <s v=""/>
    <s v=""/>
    <s v="702020084203"/>
    <s v="2020-07-24"/>
    <x v="0"/>
    <x v="0"/>
    <n v="311"/>
    <s v="TRUCHA ARCOIRIS"/>
    <n v="3385"/>
    <n v="11.692"/>
    <x v="0"/>
    <s v="PESQUERA TORRES DEL PAINE LIMITADA."/>
    <s v="3517217"/>
    <s v="2020-08-12"/>
    <n v="12"/>
    <n v="3911"/>
    <x v="11"/>
  </r>
  <r>
    <n v="120195"/>
    <n v="702020094639"/>
    <s v="Centros de Acuicultura"/>
    <n v="120195"/>
    <s v=""/>
    <s v=""/>
    <s v="702020094639"/>
    <s v="2020-08-22"/>
    <x v="1"/>
    <x v="0"/>
    <n v="311"/>
    <s v="TRUCHA ARCOIRIS"/>
    <n v="3507"/>
    <n v="10.798"/>
    <x v="0"/>
    <s v="PESQUERA TORRES DEL PAINE LIMITADA."/>
    <s v="3523802"/>
    <s v="2020-08-26"/>
    <n v="12"/>
    <n v="3971"/>
    <x v="5"/>
  </r>
  <r>
    <n v="120195"/>
    <n v="702020091880"/>
    <s v="Centros de Acuicultura"/>
    <n v="120195"/>
    <s v=""/>
    <s v=""/>
    <s v="702020091880"/>
    <s v="2020-08-14"/>
    <x v="1"/>
    <x v="0"/>
    <n v="311"/>
    <s v="TRUCHA ARCOIRIS"/>
    <n v="3140"/>
    <n v="10.406000000000001"/>
    <x v="0"/>
    <s v="PESQUERA TORRES DEL PAINE LIMITADA."/>
    <s v="3523012"/>
    <s v="2020-08-25"/>
    <n v="12"/>
    <n v="3140"/>
    <x v="4"/>
  </r>
  <r>
    <n v="120195"/>
    <n v="702020094683"/>
    <s v="Centros de Acuicultura"/>
    <n v="120195"/>
    <s v=""/>
    <s v=""/>
    <s v="702020094683"/>
    <s v="2020-08-22"/>
    <x v="1"/>
    <x v="0"/>
    <n v="311"/>
    <s v="TRUCHA ARCOIRIS"/>
    <n v="3529"/>
    <n v="10.866"/>
    <x v="0"/>
    <s v="PESQUERA TORRES DEL PAINE LIMITADA."/>
    <s v="3525592"/>
    <s v="2020-08-31"/>
    <n v="12"/>
    <n v="3973"/>
    <x v="28"/>
  </r>
  <r>
    <n v="120195"/>
    <n v="702020098348"/>
    <s v="Centros de Acuicultura"/>
    <n v="120195"/>
    <s v=""/>
    <s v=""/>
    <s v="702020098348"/>
    <s v="2020-09-04"/>
    <x v="2"/>
    <x v="0"/>
    <n v="311"/>
    <s v="TRUCHA ARCOIRIS"/>
    <n v="3219"/>
    <n v="10.667999999999999"/>
    <x v="0"/>
    <s v="PESQUERA TORRES DEL PAINE LIMITADA."/>
    <s v="3529786"/>
    <s v="2020-09-09"/>
    <n v="12"/>
    <n v="3219"/>
    <x v="12"/>
  </r>
  <r>
    <n v="120195"/>
    <n v="702020098333"/>
    <s v="Centros de Acuicultura"/>
    <n v="120195"/>
    <s v=""/>
    <s v=""/>
    <s v="702020098333"/>
    <s v="2020-09-04"/>
    <x v="2"/>
    <x v="0"/>
    <n v="311"/>
    <s v="TRUCHA ARCOIRIS"/>
    <n v="3219"/>
    <n v="10.667999999999999"/>
    <x v="0"/>
    <s v="PESQUERA TORRES DEL PAINE LIMITADA."/>
    <s v="3529082"/>
    <s v="2020-09-08"/>
    <n v="12"/>
    <n v="3219"/>
    <x v="12"/>
  </r>
  <r>
    <n v="120195"/>
    <n v="702020104265"/>
    <s v="Centros de Acuicultura"/>
    <n v="120195"/>
    <s v=""/>
    <s v=""/>
    <s v="702020104265"/>
    <s v="2020-09-19"/>
    <x v="2"/>
    <x v="0"/>
    <n v="311"/>
    <s v="TRUCHA ARCOIRIS"/>
    <n v="3119"/>
    <n v="12.401"/>
    <x v="0"/>
    <s v="PESQUERA TORRES DEL PAINE LIMITADA."/>
    <s v="3535436"/>
    <s v="2020-09-23"/>
    <n v="12"/>
    <n v="3119"/>
    <x v="29"/>
  </r>
  <r>
    <n v="120195"/>
    <n v="702020104268"/>
    <s v="Centros de Acuicultura"/>
    <n v="120195"/>
    <s v=""/>
    <s v=""/>
    <s v="702020104268"/>
    <s v="2020-09-19"/>
    <x v="2"/>
    <x v="0"/>
    <n v="311"/>
    <s v="TRUCHA ARCOIRIS"/>
    <n v="3118"/>
    <n v="12.397"/>
    <x v="0"/>
    <s v="PESQUERA TORRES DEL PAINE LIMITADA."/>
    <s v="3535436"/>
    <s v="2020-09-23"/>
    <n v="12"/>
    <n v="3118"/>
    <x v="21"/>
  </r>
  <r>
    <n v="120195"/>
    <n v="702020104221"/>
    <s v="Centros de Acuicultura"/>
    <n v="120195"/>
    <s v=""/>
    <s v=""/>
    <s v="702020104221"/>
    <s v="2020-09-18"/>
    <x v="2"/>
    <x v="0"/>
    <n v="311"/>
    <s v="TRUCHA ARCOIRIS"/>
    <n v="3053"/>
    <n v="12.084"/>
    <x v="0"/>
    <s v="PESQUERA TORRES DEL PAINE LIMITADA."/>
    <s v="3535473"/>
    <s v="2020-09-23"/>
    <n v="12"/>
    <n v="3211"/>
    <x v="22"/>
  </r>
  <r>
    <n v="120195"/>
    <n v="702020104275"/>
    <s v="Centros de Acuicultura"/>
    <n v="120195"/>
    <s v=""/>
    <s v=""/>
    <s v="702020104275"/>
    <s v="2020-09-19"/>
    <x v="2"/>
    <x v="0"/>
    <n v="311"/>
    <s v="TRUCHA ARCOIRIS"/>
    <n v="3118"/>
    <n v="12.397"/>
    <x v="0"/>
    <s v="PESQUERA TORRES DEL PAINE LIMITADA."/>
    <s v="3536852"/>
    <s v="2020-09-25"/>
    <n v="12"/>
    <n v="3742"/>
    <x v="6"/>
  </r>
  <r>
    <n v="120195"/>
    <n v="702020113725"/>
    <s v="Centros de Acuicultura"/>
    <n v="120195"/>
    <s v=""/>
    <s v=""/>
    <s v="702020113725"/>
    <s v="2020-10-10"/>
    <x v="3"/>
    <x v="0"/>
    <n v="311"/>
    <s v="TRUCHA ARCOIRIS"/>
    <n v="3104"/>
    <n v="12.853999999999999"/>
    <x v="0"/>
    <s v="PESQUERA TORRES DEL PAINE LIMITADA."/>
    <s v="3546901"/>
    <s v="2020-10-15"/>
    <n v="12"/>
    <n v="3323"/>
    <x v="8"/>
  </r>
  <r>
    <n v="120195"/>
    <n v="702020114024"/>
    <s v="Centros de Acuicultura"/>
    <n v="120195"/>
    <s v=""/>
    <s v=""/>
    <s v="702020114024"/>
    <s v="2020-10-11"/>
    <x v="3"/>
    <x v="0"/>
    <n v="311"/>
    <s v="TRUCHA ARCOIRIS"/>
    <n v="3444"/>
    <n v="12.739000000000001"/>
    <x v="0"/>
    <s v="PESQUERA TORRES DEL PAINE LIMITADA."/>
    <s v="3549740"/>
    <s v="2020-10-20"/>
    <n v="12"/>
    <n v="3740"/>
    <x v="30"/>
  </r>
  <r>
    <n v="120195"/>
    <n v="702020116983"/>
    <s v="Centros de Acuicultura"/>
    <n v="120195"/>
    <s v=""/>
    <s v=""/>
    <s v="702020116983"/>
    <s v="2020-10-18"/>
    <x v="3"/>
    <x v="0"/>
    <n v="311"/>
    <s v="TRUCHA ARCOIRIS"/>
    <n v="3167"/>
    <n v="11.715"/>
    <x v="0"/>
    <s v="PESQUERA TORRES DEL PAINE LIMITADA."/>
    <s v="3551318"/>
    <s v="2020-10-22"/>
    <n v="12"/>
    <n v="3529"/>
    <x v="31"/>
  </r>
  <r>
    <n v="120195"/>
    <n v="702020114039"/>
    <s v="Centros de Acuicultura"/>
    <n v="120195"/>
    <s v=""/>
    <s v=""/>
    <s v="702020114039"/>
    <s v="2020-10-11"/>
    <x v="3"/>
    <x v="0"/>
    <n v="311"/>
    <s v="TRUCHA ARCOIRIS"/>
    <n v="3450"/>
    <n v="12.762"/>
    <x v="0"/>
    <s v="PESQUERA TORRES DEL PAINE LIMITADA."/>
    <s v="3551248"/>
    <s v="2020-10-22"/>
    <n v="12"/>
    <n v="4153"/>
    <x v="32"/>
  </r>
  <r>
    <n v="120195"/>
    <n v="702020104214"/>
    <s v="Centros de Acuicultura"/>
    <n v="120195"/>
    <s v=""/>
    <s v=""/>
    <s v="702020104214"/>
    <s v="2020-09-18"/>
    <x v="2"/>
    <x v="0"/>
    <n v="311"/>
    <s v="TRUCHA ARCOIRIS"/>
    <n v="3053"/>
    <n v="12.084"/>
    <x v="0"/>
    <s v="PESQUERA TORRES DEL PAINE LIMITADA."/>
    <s v="3535473"/>
    <s v="2020-09-23"/>
    <n v="12"/>
    <n v="3211"/>
    <x v="22"/>
  </r>
  <r>
    <n v="120195"/>
    <n v="702020104216"/>
    <s v="Centros de Acuicultura"/>
    <n v="120195"/>
    <s v=""/>
    <s v=""/>
    <s v="702020104216"/>
    <s v="2020-09-18"/>
    <x v="2"/>
    <x v="0"/>
    <n v="311"/>
    <s v="TRUCHA ARCOIRIS"/>
    <n v="3053"/>
    <n v="12.084"/>
    <x v="0"/>
    <s v="PESQUERA TORRES DEL PAINE LIMITADA."/>
    <s v="3535473"/>
    <s v="2020-09-23"/>
    <n v="12"/>
    <n v="3211"/>
    <x v="22"/>
  </r>
  <r>
    <n v="120195"/>
    <n v="702020104237"/>
    <s v="Centros de Acuicultura"/>
    <n v="120195"/>
    <s v=""/>
    <s v=""/>
    <s v="702020104237"/>
    <s v="2020-09-18"/>
    <x v="2"/>
    <x v="0"/>
    <n v="311"/>
    <s v="TRUCHA ARCOIRIS"/>
    <n v="5975"/>
    <n v="23.757000000000001"/>
    <x v="0"/>
    <s v="PESQUERA TORRES DEL PAINE LIMITADA."/>
    <s v="3538553"/>
    <s v="2020-09-29"/>
    <n v="12"/>
    <n v="3216"/>
    <x v="33"/>
  </r>
  <r>
    <n v="120195"/>
    <n v="702020113734"/>
    <s v="Centros de Acuicultura"/>
    <n v="120195"/>
    <s v=""/>
    <s v=""/>
    <s v="702020113734"/>
    <s v="2020-10-10"/>
    <x v="3"/>
    <x v="0"/>
    <n v="311"/>
    <s v="TRUCHA ARCOIRIS"/>
    <n v="3104"/>
    <n v="12.853999999999999"/>
    <x v="0"/>
    <s v="PESQUERA TORRES DEL PAINE LIMITADA."/>
    <s v="3546901"/>
    <s v="2020-10-15"/>
    <n v="12"/>
    <n v="3323"/>
    <x v="8"/>
  </r>
  <r>
    <n v="120195"/>
    <n v="702020113737"/>
    <s v="Centros de Acuicultura"/>
    <n v="120195"/>
    <s v=""/>
    <s v=""/>
    <s v="702020113737"/>
    <s v="2020-10-10"/>
    <x v="3"/>
    <x v="0"/>
    <n v="311"/>
    <s v="TRUCHA ARCOIRIS"/>
    <n v="3104"/>
    <n v="12.853999999999999"/>
    <x v="0"/>
    <s v="PESQUERA TORRES DEL PAINE LIMITADA."/>
    <s v="3546901"/>
    <s v="2020-10-15"/>
    <n v="12"/>
    <n v="3323"/>
    <x v="8"/>
  </r>
  <r>
    <n v="120195"/>
    <n v="702020114015"/>
    <s v="Centros de Acuicultura"/>
    <n v="120195"/>
    <s v=""/>
    <s v=""/>
    <s v="702020114015"/>
    <s v="2020-10-11"/>
    <x v="3"/>
    <x v="0"/>
    <n v="311"/>
    <s v="TRUCHA ARCOIRIS"/>
    <n v="3444"/>
    <n v="12.739000000000001"/>
    <x v="0"/>
    <s v="PESQUERA TORRES DEL PAINE LIMITADA."/>
    <s v="3550467"/>
    <s v="2020-10-21"/>
    <n v="12"/>
    <n v="3415"/>
    <x v="34"/>
  </r>
  <r>
    <n v="120195"/>
    <n v="702020114020"/>
    <s v="Centros de Acuicultura"/>
    <n v="120195"/>
    <s v=""/>
    <s v=""/>
    <s v="702020114020"/>
    <s v="2020-10-11"/>
    <x v="3"/>
    <x v="0"/>
    <n v="311"/>
    <s v="TRUCHA ARCOIRIS"/>
    <n v="3444"/>
    <n v="12.739000000000001"/>
    <x v="0"/>
    <s v="PESQUERA TORRES DEL PAINE LIMITADA."/>
    <s v="3551493"/>
    <s v="2020-10-22"/>
    <n v="12"/>
    <n v="3415"/>
    <x v="35"/>
  </r>
  <r>
    <n v="120195"/>
    <n v="702020104272"/>
    <s v="Centros de Acuicultura"/>
    <n v="120195"/>
    <s v=""/>
    <s v=""/>
    <s v="702020104272"/>
    <s v="2020-09-19"/>
    <x v="2"/>
    <x v="0"/>
    <n v="311"/>
    <s v="TRUCHA ARCOIRIS"/>
    <n v="3118"/>
    <n v="12.397"/>
    <x v="0"/>
    <s v="PESQUERA TORRES DEL PAINE LIMITADA."/>
    <s v="3535436"/>
    <s v="2020-09-23"/>
    <n v="12"/>
    <n v="3118"/>
    <x v="21"/>
  </r>
  <r>
    <n v="120195"/>
    <n v="702020104215"/>
    <s v="Centros de Acuicultura"/>
    <n v="120195"/>
    <s v=""/>
    <s v=""/>
    <s v="702020104215"/>
    <s v="2020-09-18"/>
    <x v="2"/>
    <x v="0"/>
    <n v="311"/>
    <s v="TRUCHA ARCOIRIS"/>
    <n v="3053"/>
    <n v="12.084"/>
    <x v="0"/>
    <s v="PESQUERA TORRES DEL PAINE LIMITADA."/>
    <s v="3535473"/>
    <s v="2020-09-23"/>
    <n v="12"/>
    <n v="3211"/>
    <x v="22"/>
  </r>
  <r>
    <n v="120195"/>
    <n v="702020104217"/>
    <s v="Centros de Acuicultura"/>
    <n v="120195"/>
    <s v=""/>
    <s v=""/>
    <s v="702020104217"/>
    <s v="2020-09-18"/>
    <x v="2"/>
    <x v="0"/>
    <n v="311"/>
    <s v="TRUCHA ARCOIRIS"/>
    <n v="3053"/>
    <n v="12.084"/>
    <x v="0"/>
    <s v="PESQUERA TORRES DEL PAINE LIMITADA."/>
    <s v="3535473"/>
    <s v="2020-09-23"/>
    <n v="12"/>
    <n v="3211"/>
    <x v="22"/>
  </r>
  <r>
    <n v="120195"/>
    <n v="702020110475"/>
    <s v="Centros de Acuicultura"/>
    <n v="120195"/>
    <s v=""/>
    <s v=""/>
    <s v="702020110475"/>
    <s v="2020-10-03"/>
    <x v="3"/>
    <x v="0"/>
    <n v="311"/>
    <s v="TRUCHA ARCOIRIS"/>
    <n v="2858"/>
    <n v="11.358000000000001"/>
    <x v="0"/>
    <s v="PESQUERA TORRES DEL PAINE LIMITADA."/>
    <s v="3542739"/>
    <s v="2020-10-07"/>
    <n v="12"/>
    <n v="2858"/>
    <x v="36"/>
  </r>
  <r>
    <n v="120195"/>
    <n v="702020110520"/>
    <s v="Centros de Acuicultura"/>
    <n v="120195"/>
    <s v=""/>
    <s v=""/>
    <s v="702020110520"/>
    <s v="2020-10-03"/>
    <x v="3"/>
    <x v="0"/>
    <n v="311"/>
    <s v="TRUCHA ARCOIRIS"/>
    <n v="2858"/>
    <n v="11.358000000000001"/>
    <x v="0"/>
    <s v="PESQUERA TORRES DEL PAINE LIMITADA."/>
    <s v="3544201"/>
    <s v="2020-10-09"/>
    <n v="12"/>
    <n v="3020"/>
    <x v="7"/>
  </r>
  <r>
    <n v="120195"/>
    <n v="702020113735"/>
    <s v="Centros de Acuicultura"/>
    <n v="120195"/>
    <s v=""/>
    <s v=""/>
    <s v="702020113735"/>
    <s v="2020-10-10"/>
    <x v="3"/>
    <x v="0"/>
    <n v="311"/>
    <s v="TRUCHA ARCOIRIS"/>
    <n v="3104"/>
    <n v="12.853999999999999"/>
    <x v="0"/>
    <s v="PESQUERA TORRES DEL PAINE LIMITADA."/>
    <s v="3546901"/>
    <s v="2020-10-15"/>
    <n v="12"/>
    <n v="3323"/>
    <x v="8"/>
  </r>
  <r>
    <n v="120195"/>
    <n v="702020110567"/>
    <s v="Centros de Acuicultura"/>
    <n v="120195"/>
    <s v=""/>
    <s v=""/>
    <s v="702020110567"/>
    <s v="2020-10-03"/>
    <x v="3"/>
    <x v="0"/>
    <n v="311"/>
    <s v="TRUCHA ARCOIRIS"/>
    <n v="2187"/>
    <n v="8.6910000000000007"/>
    <x v="0"/>
    <s v="PESQUERA TORRES DEL PAINE LIMITADA."/>
    <s v="3546284"/>
    <s v="2020-10-14"/>
    <n v="12"/>
    <n v="3022"/>
    <x v="37"/>
  </r>
  <r>
    <n v="120195"/>
    <n v="702020113731"/>
    <s v="Centros de Acuicultura"/>
    <n v="120195"/>
    <s v=""/>
    <s v=""/>
    <s v="702020113731"/>
    <s v="2020-10-10"/>
    <x v="3"/>
    <x v="0"/>
    <n v="311"/>
    <s v="TRUCHA ARCOIRIS"/>
    <n v="3104"/>
    <n v="12.853999999999999"/>
    <x v="0"/>
    <s v="PESQUERA TORRES DEL PAINE LIMITADA."/>
    <s v="3546901"/>
    <s v="2020-10-15"/>
    <n v="12"/>
    <n v="3323"/>
    <x v="8"/>
  </r>
  <r>
    <n v="120195"/>
    <n v="702020114018"/>
    <s v="Centros de Acuicultura"/>
    <n v="120195"/>
    <s v=""/>
    <s v=""/>
    <s v="702020114018"/>
    <s v="2020-10-11"/>
    <x v="3"/>
    <x v="0"/>
    <n v="311"/>
    <s v="TRUCHA ARCOIRIS"/>
    <n v="3444"/>
    <n v="12.739000000000001"/>
    <x v="0"/>
    <s v="PESQUERA TORRES DEL PAINE LIMITADA."/>
    <s v="3550467"/>
    <s v="2020-10-21"/>
    <n v="12"/>
    <n v="3415"/>
    <x v="34"/>
  </r>
  <r>
    <n v="120195"/>
    <n v="702020114023"/>
    <s v="Centros de Acuicultura"/>
    <n v="120195"/>
    <s v=""/>
    <s v=""/>
    <s v="702020114023"/>
    <s v="2020-10-11"/>
    <x v="3"/>
    <x v="0"/>
    <n v="311"/>
    <s v="TRUCHA ARCOIRIS"/>
    <n v="3444"/>
    <n v="12.739000000000001"/>
    <x v="0"/>
    <s v="PESQUERA TORRES DEL PAINE LIMITADA."/>
    <s v="3553347"/>
    <s v="2020-10-26"/>
    <n v="12"/>
    <n v="3146"/>
    <x v="38"/>
  </r>
  <r>
    <n v="120195"/>
    <n v="702020113723"/>
    <s v="Centros de Acuicultura"/>
    <n v="120195"/>
    <s v=""/>
    <s v=""/>
    <s v="702020113723"/>
    <s v="2020-10-10"/>
    <x v="3"/>
    <x v="0"/>
    <n v="311"/>
    <s v="TRUCHA ARCOIRIS"/>
    <n v="3104"/>
    <n v="12.853999999999999"/>
    <x v="0"/>
    <s v="PESQUERA TORRES DEL PAINE LIMITADA."/>
    <s v="3546188"/>
    <s v="2020-10-14"/>
    <n v="12"/>
    <n v="3104"/>
    <x v="39"/>
  </r>
  <r>
    <n v="120195"/>
    <n v="702020114006"/>
    <s v="Centros de Acuicultura"/>
    <n v="120195"/>
    <s v=""/>
    <s v=""/>
    <s v="702020114006"/>
    <s v="2020-10-11"/>
    <x v="3"/>
    <x v="0"/>
    <n v="311"/>
    <s v="TRUCHA ARCOIRIS"/>
    <n v="897"/>
    <n v="3.714"/>
    <x v="0"/>
    <s v="PESQUERA TORRES DEL PAINE LIMITADA."/>
    <s v="3549796"/>
    <s v="2020-10-20"/>
    <n v="12"/>
    <n v="3414"/>
    <x v="40"/>
  </r>
  <r>
    <n v="120195"/>
    <n v="702020104271"/>
    <s v="Centros de Acuicultura"/>
    <n v="120195"/>
    <s v=""/>
    <s v=""/>
    <s v="702020104271"/>
    <s v="2020-09-19"/>
    <x v="2"/>
    <x v="0"/>
    <n v="311"/>
    <s v="TRUCHA ARCOIRIS"/>
    <n v="3118"/>
    <n v="12.397"/>
    <x v="0"/>
    <s v="PESQUERA TORRES DEL PAINE LIMITADA."/>
    <s v="3535436"/>
    <s v="2020-09-23"/>
    <n v="12"/>
    <n v="3118"/>
    <x v="21"/>
  </r>
  <r>
    <n v="120195"/>
    <n v="702020104213"/>
    <s v="Centros de Acuicultura"/>
    <n v="120195"/>
    <s v=""/>
    <s v=""/>
    <s v="702020104213"/>
    <s v="2020-09-18"/>
    <x v="2"/>
    <x v="0"/>
    <n v="311"/>
    <s v="TRUCHA ARCOIRIS"/>
    <n v="3053"/>
    <n v="12.084"/>
    <x v="0"/>
    <s v="PESQUERA TORRES DEL PAINE LIMITADA."/>
    <s v="3535473"/>
    <s v="2020-09-23"/>
    <n v="12"/>
    <n v="3211"/>
    <x v="22"/>
  </r>
  <r>
    <n v="120195"/>
    <n v="702020104278"/>
    <s v="Centros de Acuicultura"/>
    <n v="120195"/>
    <s v=""/>
    <s v=""/>
    <s v="702020104278"/>
    <s v="2020-09-19"/>
    <x v="2"/>
    <x v="0"/>
    <n v="311"/>
    <s v="TRUCHA ARCOIRIS"/>
    <n v="3118"/>
    <n v="12.397"/>
    <x v="0"/>
    <s v="PESQUERA TORRES DEL PAINE LIMITADA."/>
    <s v="3537412"/>
    <s v="2020-09-28"/>
    <n v="12"/>
    <n v="3742"/>
    <x v="6"/>
  </r>
  <r>
    <n v="120195"/>
    <n v="702020110473"/>
    <s v="Centros de Acuicultura"/>
    <n v="120195"/>
    <s v=""/>
    <s v=""/>
    <s v="702020110473"/>
    <s v="2020-10-03"/>
    <x v="3"/>
    <x v="0"/>
    <n v="311"/>
    <s v="TRUCHA ARCOIRIS"/>
    <n v="2858"/>
    <n v="11.358000000000001"/>
    <x v="0"/>
    <s v="PESQUERA TORRES DEL PAINE LIMITADA."/>
    <s v="3542739"/>
    <s v="2020-10-07"/>
    <n v="12"/>
    <n v="2858"/>
    <x v="36"/>
  </r>
  <r>
    <n v="120195"/>
    <n v="702020110477"/>
    <s v="Centros de Acuicultura"/>
    <n v="120195"/>
    <s v=""/>
    <s v=""/>
    <s v="702020110477"/>
    <s v="2020-10-03"/>
    <x v="3"/>
    <x v="0"/>
    <n v="311"/>
    <s v="TRUCHA ARCOIRIS"/>
    <n v="2858"/>
    <n v="11.358000000000001"/>
    <x v="0"/>
    <s v="PESQUERA TORRES DEL PAINE LIMITADA."/>
    <s v="3543510"/>
    <s v="2020-10-08"/>
    <n v="12"/>
    <n v="3020"/>
    <x v="7"/>
  </r>
  <r>
    <n v="120195"/>
    <n v="702020113726"/>
    <s v="Centros de Acuicultura"/>
    <n v="120195"/>
    <s v=""/>
    <s v=""/>
    <s v="702020113726"/>
    <s v="2020-10-10"/>
    <x v="3"/>
    <x v="0"/>
    <n v="311"/>
    <s v="TRUCHA ARCOIRIS"/>
    <n v="3104"/>
    <n v="12.853999999999999"/>
    <x v="0"/>
    <s v="PESQUERA TORRES DEL PAINE LIMITADA."/>
    <s v="3546901"/>
    <s v="2020-10-15"/>
    <n v="12"/>
    <n v="3323"/>
    <x v="8"/>
  </r>
  <r>
    <n v="120195"/>
    <n v="702020114025"/>
    <s v="Centros de Acuicultura"/>
    <n v="120195"/>
    <s v=""/>
    <s v=""/>
    <s v="702020114025"/>
    <s v="2020-10-11"/>
    <x v="3"/>
    <x v="0"/>
    <n v="311"/>
    <s v="TRUCHA ARCOIRIS"/>
    <n v="3444"/>
    <n v="12.739000000000001"/>
    <x v="0"/>
    <s v="PESQUERA TORRES DEL PAINE LIMITADA."/>
    <s v="3551248"/>
    <s v="2020-10-22"/>
    <n v="12"/>
    <n v="3740"/>
    <x v="30"/>
  </r>
  <r>
    <n v="120195"/>
    <n v="702020081686"/>
    <s v="Centros de Acuicultura"/>
    <n v="120195"/>
    <s v=""/>
    <s v=""/>
    <s v="702020081686"/>
    <s v="2020-07-17"/>
    <x v="0"/>
    <x v="0"/>
    <n v="311"/>
    <s v="TRUCHA ARCOIRIS"/>
    <n v="3433"/>
    <n v="11.858000000000001"/>
    <x v="0"/>
    <s v="PESQUERA TORRES DEL PAINE LIMITADA."/>
    <s v="3504885"/>
    <s v="2020-07-21"/>
    <n v="12"/>
    <n v="3433"/>
    <x v="1"/>
  </r>
  <r>
    <n v="120195"/>
    <n v="702020081688"/>
    <s v="Centros de Acuicultura"/>
    <n v="120195"/>
    <s v=""/>
    <s v=""/>
    <s v="702020081688"/>
    <s v="2020-07-17"/>
    <x v="0"/>
    <x v="0"/>
    <n v="311"/>
    <s v="TRUCHA ARCOIRIS"/>
    <n v="3433"/>
    <n v="11.858000000000001"/>
    <x v="0"/>
    <s v="PESQUERA TORRES DEL PAINE LIMITADA."/>
    <s v="3505676"/>
    <s v="2020-07-23"/>
    <n v="12"/>
    <n v="3433"/>
    <x v="1"/>
  </r>
  <r>
    <n v="120195"/>
    <n v="702020082006"/>
    <s v="Centros de Acuicultura"/>
    <n v="120195"/>
    <s v=""/>
    <s v=""/>
    <s v="702020082006"/>
    <s v="2020-07-19"/>
    <x v="0"/>
    <x v="0"/>
    <n v="311"/>
    <s v="TRUCHA ARCOIRIS"/>
    <n v="3621"/>
    <n v="12.507"/>
    <x v="0"/>
    <s v="PESQUERA TORRES DEL PAINE LIMITADA."/>
    <s v="3505681"/>
    <s v="2020-07-23"/>
    <n v="12"/>
    <n v="3621"/>
    <x v="0"/>
  </r>
  <r>
    <n v="120195"/>
    <n v="702020084149"/>
    <s v="Centros de Acuicultura"/>
    <n v="120195"/>
    <s v=""/>
    <s v=""/>
    <s v="702020084149"/>
    <s v="2020-07-24"/>
    <x v="0"/>
    <x v="0"/>
    <n v="311"/>
    <s v="TRUCHA ARCOIRIS"/>
    <n v="3385"/>
    <n v="11.692"/>
    <x v="0"/>
    <s v="PESQUERA TORRES DEL PAINE LIMITADA."/>
    <s v="3509114"/>
    <s v="2020-07-29"/>
    <n v="12"/>
    <n v="3385"/>
    <x v="26"/>
  </r>
  <r>
    <n v="120195"/>
    <n v="702020081712"/>
    <s v="Centros de Acuicultura"/>
    <n v="120195"/>
    <s v=""/>
    <s v=""/>
    <s v="702020081712"/>
    <s v="2020-07-17"/>
    <x v="0"/>
    <x v="0"/>
    <n v="311"/>
    <s v="TRUCHA ARCOIRIS"/>
    <n v="3433"/>
    <n v="11.858000000000001"/>
    <x v="0"/>
    <s v="PESQUERA TORRES DEL PAINE LIMITADA."/>
    <s v="3509893"/>
    <s v="2020-07-30"/>
    <n v="12"/>
    <n v="4026"/>
    <x v="19"/>
  </r>
  <r>
    <n v="120195"/>
    <n v="702020082024"/>
    <s v="Centros de Acuicultura"/>
    <n v="120195"/>
    <s v=""/>
    <s v=""/>
    <s v="702020082024"/>
    <s v="2020-07-19"/>
    <x v="0"/>
    <x v="0"/>
    <n v="311"/>
    <s v="TRUCHA ARCOIRIS"/>
    <n v="3621"/>
    <n v="12.507"/>
    <x v="0"/>
    <s v="PESQUERA TORRES DEL PAINE LIMITADA."/>
    <s v="3510244"/>
    <s v="2020-07-30"/>
    <n v="12"/>
    <n v="4189"/>
    <x v="20"/>
  </r>
  <r>
    <n v="120195"/>
    <n v="702020089456"/>
    <s v="Centros de Acuicultura"/>
    <n v="120195"/>
    <s v=""/>
    <s v=""/>
    <s v="702020089456"/>
    <s v="2020-08-08"/>
    <x v="1"/>
    <x v="0"/>
    <n v="311"/>
    <s v="TRUCHA ARCOIRIS"/>
    <n v="3539"/>
    <n v="11.958"/>
    <x v="0"/>
    <s v="PESQUERA TORRES DEL PAINE LIMITADA."/>
    <s v="3517302"/>
    <s v="2020-08-13"/>
    <n v="12"/>
    <n v="3539"/>
    <x v="10"/>
  </r>
  <r>
    <n v="120195"/>
    <n v="702020084267"/>
    <s v="Centros de Acuicultura"/>
    <n v="120195"/>
    <s v=""/>
    <s v=""/>
    <s v="702020084267"/>
    <s v="2020-07-24"/>
    <x v="0"/>
    <x v="0"/>
    <n v="311"/>
    <s v="TRUCHA ARCOIRIS"/>
    <n v="4162"/>
    <n v="14.087999999999999"/>
    <x v="0"/>
    <s v="PESQUERA TORRES DEL PAINE LIMITADA."/>
    <s v="3517217"/>
    <s v="2020-08-12"/>
    <n v="12"/>
    <n v="3911"/>
    <x v="11"/>
  </r>
  <r>
    <n v="120195"/>
    <n v="702020089460"/>
    <s v="Centros de Acuicultura"/>
    <n v="120195"/>
    <s v=""/>
    <s v=""/>
    <s v="702020089460"/>
    <s v="2020-08-08"/>
    <x v="1"/>
    <x v="0"/>
    <n v="311"/>
    <s v="TRUCHA ARCOIRIS"/>
    <n v="3539"/>
    <n v="11.958"/>
    <x v="0"/>
    <s v="PESQUERA TORRES DEL PAINE LIMITADA."/>
    <s v="3520763"/>
    <s v="2020-08-20"/>
    <n v="12"/>
    <n v="3539"/>
    <x v="10"/>
  </r>
  <r>
    <n v="120195"/>
    <n v="702020089463"/>
    <s v="Centros de Acuicultura"/>
    <n v="120195"/>
    <s v=""/>
    <s v=""/>
    <s v="702020089463"/>
    <s v="2020-08-08"/>
    <x v="1"/>
    <x v="0"/>
    <n v="311"/>
    <s v="TRUCHA ARCOIRIS"/>
    <n v="3539"/>
    <n v="11.958"/>
    <x v="0"/>
    <s v="PESQUERA TORRES DEL PAINE LIMITADA."/>
    <s v="3521348"/>
    <s v="2020-08-20"/>
    <n v="12"/>
    <n v="3539"/>
    <x v="10"/>
  </r>
  <r>
    <n v="120195"/>
    <n v="702020089500"/>
    <s v="Centros de Acuicultura"/>
    <n v="120195"/>
    <s v=""/>
    <s v=""/>
    <s v="702020089500"/>
    <s v="2020-08-08"/>
    <x v="1"/>
    <x v="0"/>
    <n v="311"/>
    <s v="TRUCHA ARCOIRIS"/>
    <n v="3438"/>
    <n v="11.617000000000001"/>
    <x v="0"/>
    <s v="PESQUERA TORRES DEL PAINE LIMITADA."/>
    <s v="3521356"/>
    <s v="2020-08-21"/>
    <n v="12"/>
    <n v="11917"/>
    <x v="41"/>
  </r>
  <r>
    <n v="120195"/>
    <n v="702020091867"/>
    <s v="Centros de Acuicultura"/>
    <n v="120195"/>
    <s v=""/>
    <s v=""/>
    <s v="702020091867"/>
    <s v="2020-08-14"/>
    <x v="1"/>
    <x v="0"/>
    <n v="311"/>
    <s v="TRUCHA ARCOIRIS"/>
    <n v="3140"/>
    <n v="10.406000000000001"/>
    <x v="0"/>
    <s v="PESQUERA TORRES DEL PAINE LIMITADA."/>
    <s v="3520769"/>
    <s v="2020-08-20"/>
    <n v="12"/>
    <n v="3140"/>
    <x v="4"/>
  </r>
  <r>
    <n v="120195"/>
    <n v="702020094641"/>
    <s v="Centros de Acuicultura"/>
    <n v="120195"/>
    <s v=""/>
    <s v=""/>
    <s v="702020094641"/>
    <s v="2020-08-22"/>
    <x v="1"/>
    <x v="0"/>
    <n v="311"/>
    <s v="TRUCHA ARCOIRIS"/>
    <n v="3507"/>
    <n v="10.798"/>
    <x v="0"/>
    <s v="PESQUERA TORRES DEL PAINE LIMITADA."/>
    <s v="3523802"/>
    <s v="2020-08-26"/>
    <n v="12"/>
    <n v="3971"/>
    <x v="5"/>
  </r>
  <r>
    <n v="120195"/>
    <n v="702020098336"/>
    <s v="Centros de Acuicultura"/>
    <n v="120195"/>
    <s v=""/>
    <s v=""/>
    <s v="702020098336"/>
    <s v="2020-09-04"/>
    <x v="2"/>
    <x v="0"/>
    <n v="311"/>
    <s v="TRUCHA ARCOIRIS"/>
    <n v="3219"/>
    <n v="10.667999999999999"/>
    <x v="0"/>
    <s v="PESQUERA TORRES DEL PAINE LIMITADA."/>
    <s v="3529082"/>
    <s v="2020-09-08"/>
    <n v="12"/>
    <n v="3219"/>
    <x v="12"/>
  </r>
  <r>
    <n v="120195"/>
    <n v="702020098340"/>
    <s v="Centros de Acuicultura"/>
    <n v="120195"/>
    <s v=""/>
    <s v=""/>
    <s v="702020098340"/>
    <s v="2020-09-04"/>
    <x v="2"/>
    <x v="0"/>
    <n v="311"/>
    <s v="TRUCHA ARCOIRIS"/>
    <n v="3219"/>
    <n v="10.667999999999999"/>
    <x v="0"/>
    <s v="PESQUERA TORRES DEL PAINE LIMITADA."/>
    <s v="3529786"/>
    <s v="2020-09-09"/>
    <n v="12"/>
    <n v="3219"/>
    <x v="12"/>
  </r>
  <r>
    <n v="120195"/>
    <n v="702020104267"/>
    <s v="Centros de Acuicultura"/>
    <n v="120195"/>
    <s v=""/>
    <s v=""/>
    <s v="702020104267"/>
    <s v="2020-09-19"/>
    <x v="2"/>
    <x v="0"/>
    <n v="311"/>
    <s v="TRUCHA ARCOIRIS"/>
    <n v="3118"/>
    <n v="12.397"/>
    <x v="0"/>
    <s v="PESQUERA TORRES DEL PAINE LIMITADA."/>
    <s v="3535436"/>
    <s v="2020-09-23"/>
    <n v="12"/>
    <n v="3118"/>
    <x v="21"/>
  </r>
  <r>
    <n v="120195"/>
    <n v="702020104220"/>
    <s v="Centros de Acuicultura"/>
    <n v="120195"/>
    <s v=""/>
    <s v=""/>
    <s v="702020104220"/>
    <s v="2020-09-18"/>
    <x v="2"/>
    <x v="0"/>
    <n v="311"/>
    <s v="TRUCHA ARCOIRIS"/>
    <n v="3053"/>
    <n v="12.084"/>
    <x v="0"/>
    <s v="PESQUERA TORRES DEL PAINE LIMITADA."/>
    <s v="3535473"/>
    <s v="2020-09-23"/>
    <n v="12"/>
    <n v="3211"/>
    <x v="22"/>
  </r>
  <r>
    <n v="120195"/>
    <n v="702020104225"/>
    <s v="Centros de Acuicultura"/>
    <n v="120195"/>
    <s v=""/>
    <s v=""/>
    <s v="702020104225"/>
    <s v="2020-09-18"/>
    <x v="2"/>
    <x v="0"/>
    <n v="311"/>
    <s v="TRUCHA ARCOIRIS"/>
    <n v="3053"/>
    <n v="12.138999999999999"/>
    <x v="0"/>
    <s v="PESQUERA TORRES DEL PAINE LIMITADA."/>
    <s v="3538553"/>
    <s v="2020-09-29"/>
    <n v="12"/>
    <n v="3211"/>
    <x v="22"/>
  </r>
  <r>
    <n v="120195"/>
    <n v="702020104223"/>
    <s v="Centros de Acuicultura"/>
    <n v="120195"/>
    <s v=""/>
    <s v=""/>
    <s v="702020104223"/>
    <s v="2020-09-18"/>
    <x v="2"/>
    <x v="0"/>
    <n v="311"/>
    <s v="TRUCHA ARCOIRIS"/>
    <n v="1060"/>
    <n v="4.1950000000000003"/>
    <x v="0"/>
    <s v="PESQUERA TORRES DEL PAINE LIMITADA."/>
    <s v="3538553"/>
    <s v="2020-09-29"/>
    <n v="12"/>
    <n v="3211"/>
    <x v="22"/>
  </r>
  <r>
    <n v="120195"/>
    <n v="702020110518"/>
    <s v="Centros de Acuicultura"/>
    <n v="120195"/>
    <s v=""/>
    <s v=""/>
    <s v="702020110518"/>
    <s v="2020-10-03"/>
    <x v="3"/>
    <x v="0"/>
    <n v="311"/>
    <s v="TRUCHA ARCOIRIS"/>
    <n v="2858"/>
    <n v="11.358000000000001"/>
    <x v="0"/>
    <s v="PESQUERA TORRES DEL PAINE LIMITADA."/>
    <s v="3543510"/>
    <s v="2020-10-08"/>
    <n v="12"/>
    <n v="3020"/>
    <x v="7"/>
  </r>
  <r>
    <n v="120195"/>
    <n v="702020110476"/>
    <s v="Centros de Acuicultura"/>
    <n v="120195"/>
    <s v=""/>
    <s v=""/>
    <s v="702020110476"/>
    <s v="2020-10-03"/>
    <x v="3"/>
    <x v="0"/>
    <n v="311"/>
    <s v="TRUCHA ARCOIRIS"/>
    <n v="2858"/>
    <n v="11.358000000000001"/>
    <x v="0"/>
    <s v="PESQUERA TORRES DEL PAINE LIMITADA."/>
    <s v="3543510"/>
    <s v="2020-10-08"/>
    <n v="12"/>
    <n v="3020"/>
    <x v="7"/>
  </r>
  <r>
    <n v="120195"/>
    <n v="702020116000"/>
    <s v="Centros de Acuicultura"/>
    <n v="120195"/>
    <s v=""/>
    <s v=""/>
    <s v="702020116000"/>
    <s v="2020-10-10"/>
    <x v="3"/>
    <x v="0"/>
    <n v="311"/>
    <s v="TRUCHA ARCOIRIS"/>
    <n v="1960"/>
    <n v="8.1159999999999997"/>
    <x v="0"/>
    <s v="PESQUERA TORRES DEL PAINE LIMITADA."/>
    <s v="3552000"/>
    <s v="2020-10-23"/>
    <n v="12"/>
    <n v="3321"/>
    <x v="42"/>
  </r>
  <r>
    <n v="120195"/>
    <n v="702020114003"/>
    <s v="Centros de Acuicultura"/>
    <n v="120195"/>
    <s v=""/>
    <s v=""/>
    <s v="702020114003"/>
    <s v="2020-10-11"/>
    <x v="3"/>
    <x v="0"/>
    <n v="311"/>
    <s v="TRUCHA ARCOIRIS"/>
    <n v="898"/>
    <n v="3.7189999999999999"/>
    <x v="0"/>
    <s v="PESQUERA TORRES DEL PAINE LIMITADA."/>
    <s v="3549796"/>
    <s v="2020-10-20"/>
    <n v="12"/>
    <n v="3414"/>
    <x v="40"/>
  </r>
  <r>
    <n v="120195"/>
    <n v="702020116985"/>
    <s v="Centros de Acuicultura"/>
    <n v="120195"/>
    <s v=""/>
    <s v=""/>
    <s v="702020116985"/>
    <s v="2020-10-18"/>
    <x v="3"/>
    <x v="0"/>
    <n v="311"/>
    <s v="TRUCHA ARCOIRIS"/>
    <n v="1857"/>
    <n v="6.8689999999999998"/>
    <x v="0"/>
    <s v="PESQUERA TORRES DEL PAINE LIMITADA."/>
    <s v="3555603"/>
    <s v="2020-10-29"/>
    <n v="12"/>
    <n v="3530"/>
    <x v="31"/>
  </r>
  <r>
    <n v="120195"/>
    <n v="702020110482"/>
    <s v="Centros de Acuicultura"/>
    <n v="120195"/>
    <s v=""/>
    <s v=""/>
    <s v="702020110482"/>
    <s v="2020-10-03"/>
    <x v="3"/>
    <x v="0"/>
    <n v="311"/>
    <s v="TRUCHA ARCOIRIS"/>
    <n v="2858"/>
    <n v="11.358000000000001"/>
    <x v="0"/>
    <s v="PESQUERA TORRES DEL PAINE LIMITADA."/>
    <s v="3543510"/>
    <s v="2020-10-08"/>
    <n v="12"/>
    <n v="3020"/>
    <x v="7"/>
  </r>
  <r>
    <n v="120195"/>
    <n v="702020113740"/>
    <s v="Centros de Acuicultura"/>
    <n v="120195"/>
    <s v=""/>
    <s v=""/>
    <s v="702020113740"/>
    <s v="2020-10-10"/>
    <x v="3"/>
    <x v="0"/>
    <n v="311"/>
    <s v="TRUCHA ARCOIRIS"/>
    <n v="3104"/>
    <n v="12.853999999999999"/>
    <x v="0"/>
    <s v="PESQUERA TORRES DEL PAINE LIMITADA."/>
    <s v="3546901"/>
    <s v="2020-10-15"/>
    <n v="12"/>
    <n v="3323"/>
    <x v="8"/>
  </r>
  <r>
    <n v="120195"/>
    <n v="702020114002"/>
    <s v="Centros de Acuicultura"/>
    <n v="120195"/>
    <s v=""/>
    <s v=""/>
    <s v="702020114002"/>
    <s v="2020-10-11"/>
    <x v="3"/>
    <x v="0"/>
    <n v="311"/>
    <s v="TRUCHA ARCOIRIS"/>
    <n v="1000"/>
    <n v="4.141"/>
    <x v="0"/>
    <s v="PESQUERA TORRES DEL PAINE LIMITADA."/>
    <s v="3549796"/>
    <s v="2020-10-20"/>
    <n v="12"/>
    <n v="3414"/>
    <x v="40"/>
  </r>
  <r>
    <n v="120195"/>
    <n v="702020116979"/>
    <s v="Centros de Acuicultura"/>
    <n v="120195"/>
    <s v=""/>
    <s v=""/>
    <s v="702020116979"/>
    <s v="2020-10-18"/>
    <x v="3"/>
    <x v="0"/>
    <n v="311"/>
    <s v="TRUCHA ARCOIRIS"/>
    <n v="3167"/>
    <n v="11.715"/>
    <x v="0"/>
    <s v="PESQUERA TORRES DEL PAINE LIMITADA."/>
    <s v="3551318"/>
    <s v="2020-10-22"/>
    <n v="12"/>
    <n v="3529"/>
    <x v="31"/>
  </r>
  <r>
    <n v="120195"/>
    <s v="702020079465"/>
    <s v="Acopio Flotante"/>
    <n v="500044"/>
    <s v="542020081081"/>
    <s v="VIVERO N°2"/>
    <s v="542020081081"/>
    <s v="2020-07-15"/>
    <x v="0"/>
    <x v="0"/>
    <n v="311"/>
    <s v="TRUCHA ARCOIRIS"/>
    <n v="894"/>
    <n v="3.1859999999999999"/>
    <x v="2"/>
    <s v="ABICK S.A."/>
    <s v="3501508"/>
    <s v="2020-07-15"/>
    <n v="10"/>
    <n v="894"/>
    <x v="43"/>
  </r>
  <r>
    <n v="120195"/>
    <s v="702020078723"/>
    <s v="Acopio Flotante"/>
    <n v="500044"/>
    <s v="542020081053"/>
    <s v="VIVERO N°2"/>
    <s v="542020081053"/>
    <s v="2020-07-15"/>
    <x v="0"/>
    <x v="0"/>
    <n v="311"/>
    <s v="TRUCHA ARCOIRIS"/>
    <n v="2568"/>
    <n v="9.1880000000000006"/>
    <x v="2"/>
    <s v="ABICK S.A."/>
    <s v="3501409"/>
    <s v="2020-07-15"/>
    <n v="10"/>
    <n v="2568"/>
    <x v="44"/>
  </r>
  <r>
    <n v="120195"/>
    <s v="702020078723"/>
    <s v="Acopio Flotante"/>
    <n v="500044"/>
    <s v="542020080589"/>
    <s v="VIVERO N°2"/>
    <s v="542020080589"/>
    <s v="2020-07-14"/>
    <x v="0"/>
    <x v="0"/>
    <n v="311"/>
    <s v="TRUCHA ARCOIRIS"/>
    <n v="4219"/>
    <n v="15.096"/>
    <x v="2"/>
    <s v="ABICK S.A."/>
    <s v="3500525"/>
    <s v="2020-07-14"/>
    <n v="10"/>
    <n v="4219"/>
    <x v="45"/>
  </r>
  <r>
    <n v="120195"/>
    <s v="702020079465"/>
    <s v="Acopio Flotante"/>
    <n v="500044"/>
    <s v="542020081327"/>
    <s v="VIVERO N°2"/>
    <s v="542020081327"/>
    <s v="2020-07-16"/>
    <x v="0"/>
    <x v="0"/>
    <n v="311"/>
    <s v="TRUCHA ARCOIRIS"/>
    <n v="169"/>
    <n v="0.60199999999999998"/>
    <x v="2"/>
    <s v="ABICK S.A."/>
    <s v="3501855"/>
    <s v="2020-07-16"/>
    <n v="10"/>
    <n v="169"/>
    <x v="46"/>
  </r>
  <r>
    <n v="120195"/>
    <s v="702020079264"/>
    <s v="Acopio Flotante"/>
    <n v="500014"/>
    <s v="642020080487"/>
    <s v="sin nombre"/>
    <s v="642020080487"/>
    <s v="2020-07-14"/>
    <x v="0"/>
    <x v="0"/>
    <n v="311"/>
    <s v="TRUCHA ARCOIRIS"/>
    <n v="3432"/>
    <n v="10.968999999999999"/>
    <x v="3"/>
    <s v="RIO DULCE S.A."/>
    <s v="3500318"/>
    <s v="2020-07-14"/>
    <n v="10"/>
    <n v="3432"/>
    <x v="47"/>
  </r>
  <r>
    <n v="120195"/>
    <s v="702020078723"/>
    <s v="Acopio Flotante"/>
    <n v="500044"/>
    <s v="542020080548"/>
    <s v="VIVERO N°2"/>
    <s v="542020080548"/>
    <s v="2020-07-14"/>
    <x v="0"/>
    <x v="0"/>
    <n v="311"/>
    <s v="TRUCHA ARCOIRIS"/>
    <n v="465"/>
    <n v="1.6640000000000001"/>
    <x v="2"/>
    <s v="ABICK S.A."/>
    <s v="3500455"/>
    <s v="2020-07-14"/>
    <n v="10"/>
    <n v="465"/>
    <x v="48"/>
  </r>
  <r>
    <n v="120195"/>
    <s v="702020078723"/>
    <s v="Acopio Flotante"/>
    <n v="500044"/>
    <s v="542020080603"/>
    <s v="VIVERO N°2"/>
    <s v="542020080603"/>
    <s v="2020-07-14"/>
    <x v="0"/>
    <x v="0"/>
    <n v="311"/>
    <s v="TRUCHA ARCOIRIS"/>
    <n v="1290"/>
    <n v="4.6159999999999997"/>
    <x v="2"/>
    <s v="ABICK S.A."/>
    <s v="3500562"/>
    <s v="2020-07-14"/>
    <n v="10"/>
    <n v="1290"/>
    <x v="49"/>
  </r>
  <r>
    <n v="120195"/>
    <s v="702020078723"/>
    <s v="Acopio Flotante"/>
    <n v="500044"/>
    <s v="542020080595"/>
    <s v="VIVERO N°2"/>
    <s v="542020080595"/>
    <s v="2020-07-14"/>
    <x v="0"/>
    <x v="0"/>
    <n v="311"/>
    <s v="TRUCHA ARCOIRIS"/>
    <n v="2312"/>
    <n v="8.2720000000000002"/>
    <x v="2"/>
    <s v="ABICK S.A."/>
    <s v="3500550"/>
    <s v="2020-07-14"/>
    <n v="10"/>
    <n v="2312"/>
    <x v="50"/>
  </r>
  <r>
    <n v="120195"/>
    <s v="702020078723"/>
    <s v="Acopio Flotante"/>
    <n v="500044"/>
    <s v="542020080545"/>
    <s v="VIVERO N°2"/>
    <s v="542020080545"/>
    <s v="2020-07-14"/>
    <x v="0"/>
    <x v="0"/>
    <n v="311"/>
    <s v="TRUCHA ARCOIRIS"/>
    <n v="4662"/>
    <n v="16.681000000000001"/>
    <x v="2"/>
    <s v="ABICK S.A."/>
    <s v="3500450"/>
    <s v="2020-07-14"/>
    <n v="10"/>
    <n v="4662"/>
    <x v="51"/>
  </r>
  <r>
    <n v="120195"/>
    <s v="702020080933"/>
    <s v="Acopio Flotante"/>
    <n v="500044"/>
    <s v="542020082904"/>
    <s v="VIVERO N°2"/>
    <s v="542020082904"/>
    <s v="2020-07-21"/>
    <x v="0"/>
    <x v="0"/>
    <n v="311"/>
    <s v="TRUCHA ARCOIRIS"/>
    <n v="75"/>
    <n v="0.26700000000000002"/>
    <x v="2"/>
    <s v="ABICK S.A."/>
    <s v="3504446"/>
    <s v="2020-07-21"/>
    <n v="10"/>
    <n v="75"/>
    <x v="52"/>
  </r>
  <r>
    <n v="120195"/>
    <s v="702020080933"/>
    <s v="Acopio Flotante"/>
    <n v="500044"/>
    <s v="542020082909"/>
    <s v="VIVERO N°2"/>
    <s v="542020082909"/>
    <s v="2020-07-21"/>
    <x v="0"/>
    <x v="0"/>
    <n v="311"/>
    <s v="TRUCHA ARCOIRIS"/>
    <n v="68"/>
    <n v="0.24199999999999999"/>
    <x v="2"/>
    <s v="ABICK S.A."/>
    <s v="3504456"/>
    <s v="2020-07-21"/>
    <n v="10"/>
    <n v="68"/>
    <x v="53"/>
  </r>
  <r>
    <n v="120195"/>
    <s v="702020080923"/>
    <s v="Acopio Flotante"/>
    <n v="500044"/>
    <s v="542020083748"/>
    <s v="VIVERO N°2"/>
    <s v="542020083748"/>
    <s v="2020-07-23"/>
    <x v="0"/>
    <x v="0"/>
    <n v="311"/>
    <s v="TRUCHA ARCOIRIS"/>
    <n v="2188"/>
    <n v="7.4219999999999997"/>
    <x v="2"/>
    <s v="ABICK S.A."/>
    <s v="3505920"/>
    <s v="2020-07-23"/>
    <n v="10"/>
    <n v="2188"/>
    <x v="54"/>
  </r>
  <r>
    <n v="120195"/>
    <s v="702020080923"/>
    <s v="Acopio Flotante"/>
    <n v="500044"/>
    <s v="542020084088"/>
    <s v="VIVERO N°2"/>
    <s v="542020084088"/>
    <s v="2020-07-24"/>
    <x v="0"/>
    <x v="0"/>
    <n v="311"/>
    <s v="TRUCHA ARCOIRIS"/>
    <n v="5885"/>
    <n v="19.962"/>
    <x v="2"/>
    <s v="ABICK S.A."/>
    <s v="3506469"/>
    <s v="2020-07-24"/>
    <n v="10"/>
    <n v="5885"/>
    <x v="55"/>
  </r>
  <r>
    <n v="120195"/>
    <s v="702020076252"/>
    <s v="Acopio Flotante"/>
    <n v="500014"/>
    <s v="642020079761"/>
    <s v="sin nombre"/>
    <s v="642020079761"/>
    <s v="2020-07-12"/>
    <x v="0"/>
    <x v="0"/>
    <n v="311"/>
    <s v="TRUCHA ARCOIRIS"/>
    <n v="9052"/>
    <n v="32.343000000000004"/>
    <x v="3"/>
    <s v="RIO DULCE S.A."/>
    <s v="3499028"/>
    <s v="2020-07-12"/>
    <n v="10"/>
    <n v="9052"/>
    <x v="56"/>
  </r>
  <r>
    <n v="120195"/>
    <s v="702020079264"/>
    <s v="Acopio Flotante"/>
    <n v="500014"/>
    <s v="642020081310"/>
    <s v="sin nombre"/>
    <s v="642020081310"/>
    <s v="2020-07-16"/>
    <x v="0"/>
    <x v="0"/>
    <n v="311"/>
    <s v="TRUCHA ARCOIRIS"/>
    <n v="1971"/>
    <n v="6.2990000000000004"/>
    <x v="3"/>
    <s v="RIO DULCE S.A."/>
    <s v="3501831"/>
    <s v="2020-07-16"/>
    <n v="10"/>
    <n v="1971"/>
    <x v="57"/>
  </r>
  <r>
    <n v="120195"/>
    <s v="702020079264"/>
    <s v="Acopio Flotante"/>
    <n v="500014"/>
    <s v="642020080427"/>
    <s v="sin nombre"/>
    <s v="642020080427"/>
    <s v="2020-07-14"/>
    <x v="0"/>
    <x v="0"/>
    <n v="311"/>
    <s v="TRUCHA ARCOIRIS"/>
    <n v="2232"/>
    <n v="7.133"/>
    <x v="3"/>
    <s v="RIO DULCE S.A."/>
    <s v="3500223"/>
    <s v="2020-07-14"/>
    <n v="10"/>
    <n v="2232"/>
    <x v="58"/>
  </r>
  <r>
    <n v="120195"/>
    <s v="702020076231"/>
    <s v="Acopio Flotante"/>
    <n v="500014"/>
    <s v="642020079733"/>
    <s v="sin nombre"/>
    <s v="642020079733"/>
    <s v="2020-07-12"/>
    <x v="0"/>
    <x v="0"/>
    <n v="311"/>
    <s v="TRUCHA ARCOIRIS"/>
    <n v="2144"/>
    <n v="7.7080000000000002"/>
    <x v="3"/>
    <s v="RIO DULCE S.A."/>
    <s v="3499005"/>
    <s v="2020-07-12"/>
    <n v="10"/>
    <n v="2144"/>
    <x v="59"/>
  </r>
  <r>
    <n v="120195"/>
    <s v="702020079264"/>
    <s v="Acopio Flotante"/>
    <n v="500014"/>
    <s v="642020080445"/>
    <s v="sin nombre"/>
    <s v="642020080445"/>
    <s v="2020-07-14"/>
    <x v="0"/>
    <x v="0"/>
    <n v="311"/>
    <s v="TRUCHA ARCOIRIS"/>
    <n v="3008"/>
    <n v="9.6140000000000008"/>
    <x v="3"/>
    <s v="RIO DULCE S.A."/>
    <s v="3500270"/>
    <s v="2020-07-14"/>
    <n v="10"/>
    <n v="3008"/>
    <x v="60"/>
  </r>
  <r>
    <n v="120195"/>
    <s v="702020076231"/>
    <s v="Acopio Flotante"/>
    <n v="500014"/>
    <s v="642020079441"/>
    <s v="sin nombre"/>
    <s v="642020079441"/>
    <s v="2020-07-10"/>
    <x v="0"/>
    <x v="0"/>
    <n v="311"/>
    <s v="TRUCHA ARCOIRIS"/>
    <n v="13327"/>
    <n v="47.911000000000001"/>
    <x v="3"/>
    <s v="RIO DULCE S.A."/>
    <s v="3498578"/>
    <s v="2020-07-10"/>
    <n v="10"/>
    <n v="13327"/>
    <x v="61"/>
  </r>
  <r>
    <n v="120195"/>
    <s v="702020079264"/>
    <s v="Acopio Flotante"/>
    <n v="500014"/>
    <s v="642020080964"/>
    <s v="sin nombre"/>
    <s v="642020080964"/>
    <s v="2020-07-15"/>
    <x v="0"/>
    <x v="0"/>
    <n v="311"/>
    <s v="TRUCHA ARCOIRIS"/>
    <n v="6078"/>
    <n v="19.425000000000001"/>
    <x v="3"/>
    <s v="RIO DULCE S.A."/>
    <s v="3501258"/>
    <s v="2020-07-15"/>
    <n v="10"/>
    <n v="6078"/>
    <x v="62"/>
  </r>
  <r>
    <n v="120195"/>
    <s v="702020079264"/>
    <s v="Acopio Flotante"/>
    <n v="500014"/>
    <s v="642020081272"/>
    <s v="sin nombre"/>
    <s v="642020081272"/>
    <s v="2020-07-16"/>
    <x v="0"/>
    <x v="0"/>
    <n v="311"/>
    <s v="TRUCHA ARCOIRIS"/>
    <n v="2391"/>
    <n v="7.6420000000000003"/>
    <x v="3"/>
    <s v="RIO DULCE S.A."/>
    <s v="3501803"/>
    <s v="2020-07-16"/>
    <n v="10"/>
    <n v="2391"/>
    <x v="58"/>
  </r>
  <r>
    <n v="120195"/>
    <s v="702020078723"/>
    <s v="Acopio Flotante"/>
    <n v="500044"/>
    <s v="542020081003"/>
    <s v="VIVERO N°2"/>
    <s v="542020081003"/>
    <s v="2020-07-15"/>
    <x v="0"/>
    <x v="0"/>
    <n v="311"/>
    <s v="TRUCHA ARCOIRIS"/>
    <n v="281"/>
    <n v="1.0049999999999999"/>
    <x v="2"/>
    <s v="ABICK S.A."/>
    <s v="3501315"/>
    <s v="2020-07-15"/>
    <n v="10"/>
    <n v="281"/>
    <x v="63"/>
  </r>
  <r>
    <n v="120195"/>
    <s v="702020079465"/>
    <s v="Acopio Flotante"/>
    <n v="500044"/>
    <s v="542020081611"/>
    <s v="VIVERO N°2"/>
    <s v="542020081611"/>
    <s v="2020-07-17"/>
    <x v="0"/>
    <x v="0"/>
    <n v="311"/>
    <s v="TRUCHA ARCOIRIS"/>
    <n v="5423"/>
    <n v="19.327999999999999"/>
    <x v="2"/>
    <s v="ABICK S.A."/>
    <s v="3502319"/>
    <s v="2020-07-17"/>
    <n v="10"/>
    <n v="5423"/>
    <x v="64"/>
  </r>
  <r>
    <n v="120195"/>
    <s v="702020080933"/>
    <s v="Acopio Flotante"/>
    <n v="500044"/>
    <s v="542020083317"/>
    <s v="VIVERO N°2"/>
    <s v="542020083317"/>
    <s v="2020-07-22"/>
    <x v="0"/>
    <x v="0"/>
    <n v="311"/>
    <s v="TRUCHA ARCOIRIS"/>
    <n v="1531"/>
    <n v="5.4560000000000004"/>
    <x v="2"/>
    <s v="ABICK S.A."/>
    <s v="3505233"/>
    <s v="2020-07-22"/>
    <n v="10"/>
    <n v="1531"/>
    <x v="65"/>
  </r>
  <r>
    <n v="120195"/>
    <s v="702020076231"/>
    <s v="Acopio Flotante"/>
    <n v="500014"/>
    <s v="642020077734"/>
    <s v="sin nombre"/>
    <s v="642020077734"/>
    <s v="2020-07-06"/>
    <x v="0"/>
    <x v="0"/>
    <n v="311"/>
    <s v="TRUCHA ARCOIRIS"/>
    <n v="408"/>
    <n v="1.4670000000000001"/>
    <x v="3"/>
    <s v="RIO DULCE S.A."/>
    <s v="3495362"/>
    <s v="2020-07-06"/>
    <n v="10"/>
    <n v="408"/>
    <x v="66"/>
  </r>
  <r>
    <n v="120195"/>
    <s v="702020076231"/>
    <s v="Acopio Flotante"/>
    <n v="500014"/>
    <s v="642020079093"/>
    <s v="sin nombre"/>
    <s v="642020079093"/>
    <s v="2020-07-09"/>
    <x v="0"/>
    <x v="0"/>
    <n v="311"/>
    <s v="TRUCHA ARCOIRIS"/>
    <n v="5842"/>
    <n v="21.001999999999999"/>
    <x v="3"/>
    <s v="RIO DULCE S.A."/>
    <s v="3497938"/>
    <s v="2020-07-09"/>
    <n v="10"/>
    <n v="5842"/>
    <x v="67"/>
  </r>
  <r>
    <n v="120195"/>
    <s v="702020076252"/>
    <s v="Acopio Flotante"/>
    <n v="500014"/>
    <s v="642020080089"/>
    <s v="sin nombre"/>
    <s v="642020080089"/>
    <s v="2020-07-13"/>
    <x v="0"/>
    <x v="0"/>
    <n v="311"/>
    <s v="TRUCHA ARCOIRIS"/>
    <n v="2196"/>
    <n v="7.8460000000000001"/>
    <x v="3"/>
    <s v="RIO DULCE S.A."/>
    <s v="3499593"/>
    <s v="2020-07-13"/>
    <n v="10"/>
    <n v="2196"/>
    <x v="68"/>
  </r>
  <r>
    <n v="120195"/>
    <s v="702020076231"/>
    <s v="Acopio Flotante"/>
    <n v="500014"/>
    <s v="642020080060"/>
    <s v="sin nombre"/>
    <s v="642020080060"/>
    <s v="2020-07-13"/>
    <x v="0"/>
    <x v="0"/>
    <n v="311"/>
    <s v="TRUCHA ARCOIRIS"/>
    <n v="440"/>
    <n v="1.5819999999999999"/>
    <x v="3"/>
    <s v="RIO DULCE S.A."/>
    <s v="3499541"/>
    <s v="2020-07-13"/>
    <n v="10"/>
    <n v="2121"/>
    <x v="68"/>
  </r>
  <r>
    <n v="120195"/>
    <s v="702020079465"/>
    <s v="Acopio Flotante"/>
    <n v="500044"/>
    <s v="542020081086"/>
    <s v="VIVERO N°2"/>
    <s v="542020081086"/>
    <s v="2020-07-15"/>
    <x v="0"/>
    <x v="0"/>
    <n v="311"/>
    <s v="TRUCHA ARCOIRIS"/>
    <n v="1603"/>
    <n v="5.7130000000000001"/>
    <x v="2"/>
    <s v="ABICK S.A."/>
    <s v="3501519"/>
    <s v="2020-07-15"/>
    <n v="10"/>
    <n v="1603"/>
    <x v="69"/>
  </r>
  <r>
    <n v="120195"/>
    <s v="702020080933"/>
    <s v="Acopio Flotante"/>
    <n v="500044"/>
    <s v="542020082047"/>
    <s v="VIVERO N°2"/>
    <s v="542020082047"/>
    <s v="2020-07-19"/>
    <x v="0"/>
    <x v="0"/>
    <n v="311"/>
    <s v="TRUCHA ARCOIRIS"/>
    <n v="215"/>
    <n v="0.76600000000000001"/>
    <x v="2"/>
    <s v="ABICK S.A."/>
    <s v="3503105"/>
    <s v="2020-07-19"/>
    <n v="10"/>
    <n v="215"/>
    <x v="70"/>
  </r>
  <r>
    <n v="120195"/>
    <s v="702020079465"/>
    <s v="Acopio Flotante"/>
    <n v="500044"/>
    <s v="542020081671"/>
    <s v="VIVERO N°2"/>
    <s v="542020081671"/>
    <s v="2020-07-17"/>
    <x v="0"/>
    <x v="0"/>
    <n v="311"/>
    <s v="TRUCHA ARCOIRIS"/>
    <n v="4603"/>
    <n v="16.405000000000001"/>
    <x v="2"/>
    <s v="ABICK S.A."/>
    <s v="3502449"/>
    <s v="2020-07-17"/>
    <n v="10"/>
    <n v="4603"/>
    <x v="71"/>
  </r>
  <r>
    <n v="120195"/>
    <s v="702020079420"/>
    <s v="Acopio Flotante"/>
    <n v="500044"/>
    <s v="542020082361"/>
    <s v="VIVERO N°2"/>
    <s v="542020082361"/>
    <s v="2020-07-20"/>
    <x v="0"/>
    <x v="0"/>
    <n v="311"/>
    <s v="TRUCHA ARCOIRIS"/>
    <n v="1464"/>
    <n v="5.1689999999999996"/>
    <x v="2"/>
    <s v="ABICK S.A."/>
    <s v="3503613"/>
    <s v="2020-07-20"/>
    <n v="10"/>
    <n v="1464"/>
    <x v="72"/>
  </r>
  <r>
    <n v="120195"/>
    <s v="702020080923"/>
    <s v="Acopio Flotante"/>
    <n v="500044"/>
    <s v="542020083322"/>
    <s v="VIVERO N°2"/>
    <s v="542020083322"/>
    <s v="2020-07-22"/>
    <x v="0"/>
    <x v="0"/>
    <n v="311"/>
    <s v="TRUCHA ARCOIRIS"/>
    <n v="32"/>
    <n v="0.109"/>
    <x v="2"/>
    <s v="ABICK S.A."/>
    <s v="3505241"/>
    <s v="2020-07-22"/>
    <n v="10"/>
    <n v="32"/>
    <x v="73"/>
  </r>
  <r>
    <n v="120195"/>
    <s v="702020081464"/>
    <s v="Acopio Flotante"/>
    <n v="500044"/>
    <s v="542020083323"/>
    <s v="VIVERO N°2"/>
    <s v="542020083323"/>
    <s v="2020-07-22"/>
    <x v="0"/>
    <x v="0"/>
    <n v="311"/>
    <s v="TRUCHA ARCOIRIS"/>
    <n v="196"/>
    <n v="0.67600000000000005"/>
    <x v="2"/>
    <s v="ABICK S.A."/>
    <s v="3505245"/>
    <s v="2020-07-22"/>
    <n v="10"/>
    <n v="196"/>
    <x v="74"/>
  </r>
  <r>
    <n v="120195"/>
    <s v="702020084312"/>
    <s v="Acopio Flotante"/>
    <n v="500044"/>
    <s v="542020086315"/>
    <s v="VIVERO N°2"/>
    <s v="542020086315"/>
    <s v="2020-07-30"/>
    <x v="0"/>
    <x v="0"/>
    <n v="311"/>
    <s v="TRUCHA ARCOIRIS"/>
    <n v="4317"/>
    <n v="14.885"/>
    <x v="2"/>
    <s v="ABICK S.A."/>
    <s v="3509968"/>
    <s v="2020-07-30"/>
    <n v="10"/>
    <n v="4317"/>
    <x v="75"/>
  </r>
  <r>
    <n v="120195"/>
    <s v="702020081464"/>
    <s v="Acopio Flotante"/>
    <n v="500044"/>
    <s v="542020084678"/>
    <s v="VIVERO N°2"/>
    <s v="542020084678"/>
    <s v="2020-07-26"/>
    <x v="0"/>
    <x v="0"/>
    <n v="311"/>
    <s v="TRUCHA ARCOIRIS"/>
    <n v="1903"/>
    <n v="6.5620000000000003"/>
    <x v="2"/>
    <s v="ABICK S.A."/>
    <s v="3507366"/>
    <s v="2020-07-26"/>
    <n v="10"/>
    <n v="1903"/>
    <x v="76"/>
  </r>
  <r>
    <n v="120195"/>
    <s v="702020080933"/>
    <s v="Acopio Flotante"/>
    <n v="500044"/>
    <s v="542020082804"/>
    <s v="VIVERO N°2"/>
    <s v="542020082804"/>
    <s v="2020-07-21"/>
    <x v="0"/>
    <x v="0"/>
    <n v="311"/>
    <s v="TRUCHA ARCOIRIS"/>
    <n v="1879"/>
    <n v="6.6970000000000001"/>
    <x v="2"/>
    <s v="ABICK S.A."/>
    <s v="3504211"/>
    <s v="2020-07-21"/>
    <n v="10"/>
    <n v="1879"/>
    <x v="77"/>
  </r>
  <r>
    <n v="120195"/>
    <s v="702020081464"/>
    <s v="Acopio Flotante"/>
    <n v="500044"/>
    <s v="542020084165"/>
    <s v="VIVERO N°2"/>
    <s v="542020084165"/>
    <s v="2020-07-24"/>
    <x v="0"/>
    <x v="0"/>
    <n v="311"/>
    <s v="TRUCHA ARCOIRIS"/>
    <n v="16"/>
    <n v="5.5E-2"/>
    <x v="2"/>
    <s v="ABICK S.A."/>
    <s v="3506636"/>
    <s v="2020-07-24"/>
    <n v="10"/>
    <n v="16"/>
    <x v="78"/>
  </r>
  <r>
    <n v="120195"/>
    <s v="702020084312"/>
    <s v="Acopio Flotante"/>
    <n v="500044"/>
    <s v="542020087115"/>
    <s v="VIVERO N°2"/>
    <s v="542020087115"/>
    <s v="2020-08-02"/>
    <x v="1"/>
    <x v="0"/>
    <n v="311"/>
    <s v="TRUCHA ARCOIRIS"/>
    <n v="5420"/>
    <n v="18.687999999999999"/>
    <x v="2"/>
    <s v="ABICK S.A."/>
    <s v="3511493"/>
    <s v="2020-08-02"/>
    <n v="10"/>
    <n v="5420"/>
    <x v="79"/>
  </r>
  <r>
    <n v="120195"/>
    <s v="702020079264"/>
    <s v="Acopio Flotante"/>
    <n v="500014"/>
    <s v="642020081580"/>
    <s v="sin nombre"/>
    <s v="642020081580"/>
    <s v="2020-07-17"/>
    <x v="0"/>
    <x v="0"/>
    <n v="311"/>
    <s v="TRUCHA ARCOIRIS"/>
    <n v="2837"/>
    <n v="9.0670000000000002"/>
    <x v="3"/>
    <s v="RIO DULCE S.A."/>
    <s v="3502254"/>
    <s v="2020-07-17"/>
    <n v="10"/>
    <n v="2135"/>
    <x v="80"/>
  </r>
  <r>
    <n v="120195"/>
    <s v="702020079420"/>
    <s v="Acopio Flotante"/>
    <n v="500044"/>
    <s v="542020081077"/>
    <s v="VIVERO N°2"/>
    <s v="542020081077"/>
    <s v="2020-07-15"/>
    <x v="0"/>
    <x v="0"/>
    <n v="311"/>
    <s v="TRUCHA ARCOIRIS"/>
    <n v="535"/>
    <n v="1.889"/>
    <x v="2"/>
    <s v="ABICK S.A."/>
    <s v="3501495"/>
    <s v="2020-07-15"/>
    <n v="10"/>
    <n v="535"/>
    <x v="81"/>
  </r>
  <r>
    <n v="120195"/>
    <s v="702020078723"/>
    <s v="Acopio Flotante"/>
    <n v="500044"/>
    <s v="542020080935"/>
    <s v="VIVERO N°2"/>
    <s v="542020080935"/>
    <s v="2020-07-15"/>
    <x v="0"/>
    <x v="0"/>
    <n v="311"/>
    <s v="TRUCHA ARCOIRIS"/>
    <n v="5202"/>
    <n v="18.613"/>
    <x v="2"/>
    <s v="ABICK S.A."/>
    <s v="3501217"/>
    <s v="2020-07-15"/>
    <n v="10"/>
    <n v="5202"/>
    <x v="82"/>
  </r>
  <r>
    <n v="120195"/>
    <s v="702020078723"/>
    <s v="Acopio Flotante"/>
    <n v="500044"/>
    <s v="542020081045"/>
    <s v="VIVERO N°2"/>
    <s v="542020081045"/>
    <s v="2020-07-15"/>
    <x v="0"/>
    <x v="0"/>
    <n v="311"/>
    <s v="TRUCHA ARCOIRIS"/>
    <n v="4200"/>
    <n v="15.028"/>
    <x v="2"/>
    <s v="ABICK S.A."/>
    <s v="3501393"/>
    <s v="2020-07-15"/>
    <n v="10"/>
    <n v="4876"/>
    <x v="83"/>
  </r>
  <r>
    <n v="120195"/>
    <s v="702020080933"/>
    <s v="Acopio Flotante"/>
    <n v="500044"/>
    <s v="542020081677"/>
    <s v="VIVERO N°2"/>
    <s v="542020081677"/>
    <s v="2020-07-17"/>
    <x v="0"/>
    <x v="0"/>
    <n v="311"/>
    <s v="TRUCHA ARCOIRIS"/>
    <n v="70"/>
    <n v="0.249"/>
    <x v="2"/>
    <s v="ABICK S.A."/>
    <s v="3502473"/>
    <s v="2020-07-17"/>
    <n v="10"/>
    <n v="70"/>
    <x v="84"/>
  </r>
  <r>
    <n v="120195"/>
    <s v="702020079420"/>
    <s v="Acopio Flotante"/>
    <n v="500044"/>
    <s v="542020082039"/>
    <s v="VIVERO N°2"/>
    <s v="542020082039"/>
    <s v="2020-07-19"/>
    <x v="0"/>
    <x v="0"/>
    <n v="311"/>
    <s v="TRUCHA ARCOIRIS"/>
    <n v="120"/>
    <n v="0.42399999999999999"/>
    <x v="2"/>
    <s v="ABICK S.A."/>
    <s v="3503100"/>
    <s v="2020-07-19"/>
    <n v="10"/>
    <n v="120"/>
    <x v="85"/>
  </r>
  <r>
    <n v="120195"/>
    <s v="702020080933"/>
    <s v="Acopio Flotante"/>
    <n v="500044"/>
    <s v="542020082401"/>
    <s v="VIVERO N°2"/>
    <s v="542020082401"/>
    <s v="2020-07-20"/>
    <x v="0"/>
    <x v="0"/>
    <n v="311"/>
    <s v="TRUCHA ARCOIRIS"/>
    <n v="174"/>
    <n v="0.62"/>
    <x v="2"/>
    <s v="ABICK S.A."/>
    <s v="3503682"/>
    <s v="2020-07-20"/>
    <n v="10"/>
    <n v="174"/>
    <x v="86"/>
  </r>
  <r>
    <n v="120195"/>
    <s v="702020079420"/>
    <s v="Acopio Flotante"/>
    <n v="500044"/>
    <s v="542020082298"/>
    <s v="VIVERO N°2"/>
    <s v="542020082298"/>
    <s v="2020-07-20"/>
    <x v="0"/>
    <x v="0"/>
    <n v="311"/>
    <s v="TRUCHA ARCOIRIS"/>
    <n v="4200"/>
    <n v="14.83"/>
    <x v="2"/>
    <s v="ABICK S.A."/>
    <s v="3503447"/>
    <s v="2020-07-20"/>
    <n v="10"/>
    <n v="5561"/>
    <x v="87"/>
  </r>
  <r>
    <n v="120195"/>
    <s v="702020080923"/>
    <s v="Acopio Flotante"/>
    <n v="500044"/>
    <s v="542020083726"/>
    <s v="VIVERO N°2"/>
    <s v="542020083726"/>
    <s v="2020-07-23"/>
    <x v="0"/>
    <x v="0"/>
    <n v="311"/>
    <s v="TRUCHA ARCOIRIS"/>
    <n v="5486"/>
    <n v="18.609000000000002"/>
    <x v="2"/>
    <s v="ABICK S.A."/>
    <s v="3505885"/>
    <s v="2020-07-23"/>
    <n v="10"/>
    <n v="5486"/>
    <x v="88"/>
  </r>
  <r>
    <n v="120195"/>
    <s v="702020080923"/>
    <s v="Acopio Flotante"/>
    <n v="500044"/>
    <s v="542020083677"/>
    <s v="VIVERO N°2"/>
    <s v="542020083677"/>
    <s v="2020-07-23"/>
    <x v="0"/>
    <x v="0"/>
    <n v="311"/>
    <s v="TRUCHA ARCOIRIS"/>
    <n v="4291"/>
    <n v="14.555"/>
    <x v="2"/>
    <s v="ABICK S.A."/>
    <s v="3505765"/>
    <s v="2020-07-23"/>
    <n v="10"/>
    <n v="4291"/>
    <x v="89"/>
  </r>
  <r>
    <n v="120195"/>
    <s v="702020080923"/>
    <s v="Acopio Flotante"/>
    <n v="500044"/>
    <s v="542020084207"/>
    <s v="VIVERO N°2"/>
    <s v="542020084207"/>
    <s v="2020-07-24"/>
    <x v="0"/>
    <x v="0"/>
    <n v="311"/>
    <s v="TRUCHA ARCOIRIS"/>
    <n v="2537"/>
    <n v="8.6059999999999999"/>
    <x v="2"/>
    <s v="ABICK S.A."/>
    <s v="3506698"/>
    <s v="2020-07-24"/>
    <n v="10"/>
    <n v="2826"/>
    <x v="90"/>
  </r>
  <r>
    <n v="120195"/>
    <s v="702020079465"/>
    <s v="Acopio Flotante"/>
    <n v="500044"/>
    <s v="542020081339"/>
    <s v="VIVERO N°2"/>
    <s v="542020081339"/>
    <s v="2020-07-16"/>
    <x v="0"/>
    <x v="0"/>
    <n v="311"/>
    <s v="TRUCHA ARCOIRIS"/>
    <n v="1004"/>
    <n v="3.5779999999999998"/>
    <x v="2"/>
    <s v="ABICK S.A."/>
    <s v="3501859"/>
    <s v="2020-07-16"/>
    <n v="10"/>
    <n v="1004"/>
    <x v="91"/>
  </r>
  <r>
    <n v="120195"/>
    <s v="702020079465"/>
    <s v="Acopio Flotante"/>
    <n v="500044"/>
    <s v="542020081319"/>
    <s v="VIVERO N°2"/>
    <s v="542020081319"/>
    <s v="2020-07-16"/>
    <x v="0"/>
    <x v="0"/>
    <n v="311"/>
    <s v="TRUCHA ARCOIRIS"/>
    <n v="4742"/>
    <n v="16.899999999999999"/>
    <x v="2"/>
    <s v="ABICK S.A."/>
    <s v="3501850"/>
    <s v="2020-07-16"/>
    <n v="10"/>
    <n v="4742"/>
    <x v="92"/>
  </r>
  <r>
    <n v="120195"/>
    <s v="702020079420"/>
    <s v="Acopio Flotante"/>
    <n v="500044"/>
    <s v="542020081972"/>
    <s v="VIVERO N°2"/>
    <s v="542020081972"/>
    <s v="2020-07-19"/>
    <x v="0"/>
    <x v="0"/>
    <n v="311"/>
    <s v="TRUCHA ARCOIRIS"/>
    <n v="3382"/>
    <n v="11.942"/>
    <x v="2"/>
    <s v="ABICK S.A."/>
    <s v="3503073"/>
    <s v="2020-07-19"/>
    <n v="10"/>
    <n v="3382"/>
    <x v="93"/>
  </r>
  <r>
    <n v="120195"/>
    <s v="702020079465"/>
    <s v="Acopio Flotante"/>
    <n v="500044"/>
    <s v="542020081961"/>
    <s v="VIVERO N°2"/>
    <s v="542020081961"/>
    <s v="2020-07-19"/>
    <x v="0"/>
    <x v="0"/>
    <n v="311"/>
    <s v="TRUCHA ARCOIRIS"/>
    <n v="786"/>
    <n v="2.8010000000000002"/>
    <x v="2"/>
    <s v="ABICK S.A."/>
    <s v="3503066"/>
    <s v="2020-07-19"/>
    <n v="10"/>
    <n v="1439"/>
    <x v="94"/>
  </r>
  <r>
    <n v="120195"/>
    <s v="702020079420"/>
    <s v="Acopio Flotante"/>
    <n v="500044"/>
    <s v="542020082036"/>
    <s v="VIVERO N°2"/>
    <s v="542020082036"/>
    <s v="2020-07-19"/>
    <x v="0"/>
    <x v="0"/>
    <n v="311"/>
    <s v="TRUCHA ARCOIRIS"/>
    <n v="120"/>
    <n v="0.42399999999999999"/>
    <x v="2"/>
    <s v="ABICK S.A."/>
    <s v="3503096"/>
    <s v="2020-07-19"/>
    <n v="10"/>
    <n v="120"/>
    <x v="95"/>
  </r>
  <r>
    <n v="120195"/>
    <s v="702020081464"/>
    <s v="Acopio Flotante"/>
    <n v="500044"/>
    <s v="542020084640"/>
    <s v="VIVERO N°2"/>
    <s v="542020084640"/>
    <s v="2020-07-26"/>
    <x v="0"/>
    <x v="0"/>
    <n v="311"/>
    <s v="TRUCHA ARCOIRIS"/>
    <n v="3312"/>
    <n v="11.42"/>
    <x v="2"/>
    <s v="ABICK S.A."/>
    <s v="3507348"/>
    <s v="2020-07-26"/>
    <n v="10"/>
    <n v="3312"/>
    <x v="96"/>
  </r>
  <r>
    <n v="120195"/>
    <s v="702020080923"/>
    <s v="Acopio Flotante"/>
    <n v="500044"/>
    <s v="542020084161"/>
    <s v="VIVERO N°2"/>
    <s v="542020084161"/>
    <s v="2020-07-24"/>
    <x v="0"/>
    <x v="0"/>
    <n v="311"/>
    <s v="TRUCHA ARCOIRIS"/>
    <n v="5270"/>
    <n v="17.876000000000001"/>
    <x v="2"/>
    <s v="ABICK S.A."/>
    <s v="3506616"/>
    <s v="2020-07-24"/>
    <n v="10"/>
    <n v="5270"/>
    <x v="97"/>
  </r>
  <r>
    <n v="120195"/>
    <s v="702020081464"/>
    <s v="Acopio Flotante"/>
    <n v="500044"/>
    <s v="542020084966"/>
    <s v="VIVERO N°2"/>
    <s v="542020084966"/>
    <s v="2020-07-27"/>
    <x v="0"/>
    <x v="0"/>
    <n v="311"/>
    <s v="TRUCHA ARCOIRIS"/>
    <n v="4868"/>
    <n v="16.785"/>
    <x v="2"/>
    <s v="ABICK S.A."/>
    <s v="3507800"/>
    <s v="2020-07-27"/>
    <n v="10"/>
    <n v="4285"/>
    <x v="98"/>
  </r>
  <r>
    <n v="120195"/>
    <s v="702020081464"/>
    <s v="Acopio Flotante"/>
    <n v="500044"/>
    <s v="542020084666"/>
    <s v="VIVERO N°2"/>
    <s v="542020084666"/>
    <s v="2020-07-26"/>
    <x v="0"/>
    <x v="0"/>
    <n v="311"/>
    <s v="TRUCHA ARCOIRIS"/>
    <n v="4288"/>
    <n v="14.785"/>
    <x v="2"/>
    <s v="ABICK S.A."/>
    <s v="3507361"/>
    <s v="2020-07-26"/>
    <n v="10"/>
    <n v="4288"/>
    <x v="99"/>
  </r>
  <r>
    <n v="120195"/>
    <s v="702020079420"/>
    <s v="Acopio Flotante"/>
    <n v="500044"/>
    <s v="542020081331"/>
    <s v="VIVERO N°2"/>
    <s v="542020081331"/>
    <s v="2020-07-16"/>
    <x v="0"/>
    <x v="0"/>
    <n v="311"/>
    <s v="TRUCHA ARCOIRIS"/>
    <n v="389"/>
    <n v="1.3740000000000001"/>
    <x v="2"/>
    <s v="ABICK S.A."/>
    <s v="3501856"/>
    <s v="2020-07-16"/>
    <n v="10"/>
    <n v="389"/>
    <x v="100"/>
  </r>
  <r>
    <n v="120195"/>
    <s v="702020079465"/>
    <s v="Acopio Flotante"/>
    <n v="500044"/>
    <s v="542020081287"/>
    <s v="VIVERO N°2"/>
    <s v="542020081287"/>
    <s v="2020-07-16"/>
    <x v="0"/>
    <x v="0"/>
    <n v="311"/>
    <s v="TRUCHA ARCOIRIS"/>
    <n v="5469"/>
    <n v="19.492000000000001"/>
    <x v="2"/>
    <s v="ABICK S.A."/>
    <s v="3501814"/>
    <s v="2020-07-16"/>
    <n v="10"/>
    <n v="5469"/>
    <x v="101"/>
  </r>
  <r>
    <n v="120195"/>
    <s v="702020078723"/>
    <s v="Acopio Flotante"/>
    <n v="500044"/>
    <s v="542020081076"/>
    <s v="VIVERO N°2"/>
    <s v="542020081076"/>
    <s v="2020-07-15"/>
    <x v="0"/>
    <x v="0"/>
    <n v="311"/>
    <s v="TRUCHA ARCOIRIS"/>
    <n v="1356"/>
    <n v="4.8520000000000003"/>
    <x v="2"/>
    <s v="ABICK S.A."/>
    <s v="3501481"/>
    <s v="2020-07-15"/>
    <n v="10"/>
    <n v="1084"/>
    <x v="102"/>
  </r>
  <r>
    <n v="120195"/>
    <s v="702020084675"/>
    <s v="Acopio Flotante"/>
    <n v="500044"/>
    <s v="542020087387"/>
    <s v="VIVERO N°2"/>
    <s v="542020087387"/>
    <s v="2020-08-03"/>
    <x v="1"/>
    <x v="0"/>
    <n v="311"/>
    <s v="TRUCHA ARCOIRIS"/>
    <n v="5659"/>
    <n v="19.981999999999999"/>
    <x v="2"/>
    <s v="ABICK S.A."/>
    <s v="3511665"/>
    <s v="2020-08-03"/>
    <n v="10"/>
    <n v="5659"/>
    <x v="103"/>
  </r>
  <r>
    <n v="120195"/>
    <s v="702020079420"/>
    <s v="Acopio Flotante"/>
    <n v="500044"/>
    <s v="542020082035"/>
    <s v="VIVERO N°2"/>
    <s v="542020082035"/>
    <s v="2020-07-19"/>
    <x v="0"/>
    <x v="0"/>
    <n v="311"/>
    <s v="TRUCHA ARCOIRIS"/>
    <n v="2233"/>
    <n v="7.8849999999999998"/>
    <x v="2"/>
    <s v="ABICK S.A."/>
    <s v="3503095"/>
    <s v="2020-07-19"/>
    <n v="10"/>
    <n v="2233"/>
    <x v="104"/>
  </r>
  <r>
    <n v="120195"/>
    <s v="702020079420"/>
    <s v="Acopio Flotante"/>
    <n v="500044"/>
    <s v="542020082341"/>
    <s v="VIVERO N°2"/>
    <s v="542020082341"/>
    <s v="2020-07-20"/>
    <x v="0"/>
    <x v="0"/>
    <n v="311"/>
    <s v="TRUCHA ARCOIRIS"/>
    <n v="3500"/>
    <n v="12.358000000000001"/>
    <x v="2"/>
    <s v="ABICK S.A."/>
    <s v="3503573"/>
    <s v="2020-07-20"/>
    <n v="10"/>
    <n v="4387"/>
    <x v="105"/>
  </r>
  <r>
    <n v="120195"/>
    <s v="702020079420"/>
    <s v="Acopio Flotante"/>
    <n v="500044"/>
    <s v="542020082774"/>
    <s v="VIVERO N°2"/>
    <s v="542020082774"/>
    <s v="2020-07-21"/>
    <x v="0"/>
    <x v="0"/>
    <n v="311"/>
    <s v="TRUCHA ARCOIRIS"/>
    <n v="2508"/>
    <n v="8.8559999999999999"/>
    <x v="2"/>
    <s v="ABICK S.A."/>
    <s v="3504144"/>
    <s v="2020-07-21"/>
    <n v="10"/>
    <n v="2518"/>
    <x v="106"/>
  </r>
  <r>
    <n v="120195"/>
    <s v="702020080933"/>
    <s v="Acopio Flotante"/>
    <n v="500044"/>
    <s v="542020082860"/>
    <s v="VIVERO N°2"/>
    <s v="542020082860"/>
    <s v="2020-07-21"/>
    <x v="0"/>
    <x v="0"/>
    <n v="311"/>
    <s v="TRUCHA ARCOIRIS"/>
    <n v="5593"/>
    <n v="19.933"/>
    <x v="2"/>
    <s v="ABICK S.A."/>
    <s v="3504360"/>
    <s v="2020-07-21"/>
    <n v="10"/>
    <n v="5593"/>
    <x v="107"/>
  </r>
  <r>
    <n v="120195"/>
    <s v="702020080933"/>
    <s v="Acopio Flotante"/>
    <n v="500044"/>
    <s v="542020083242"/>
    <s v="VIVERO N°2"/>
    <s v="542020083242"/>
    <s v="2020-07-22"/>
    <x v="0"/>
    <x v="0"/>
    <n v="311"/>
    <s v="TRUCHA ARCOIRIS"/>
    <n v="5423"/>
    <n v="19.327999999999999"/>
    <x v="2"/>
    <s v="ABICK S.A."/>
    <s v="3505044"/>
    <s v="2020-07-22"/>
    <n v="10"/>
    <n v="5423"/>
    <x v="87"/>
  </r>
  <r>
    <n v="120195"/>
    <s v="702020080933"/>
    <s v="Acopio Flotante"/>
    <n v="500044"/>
    <s v="542020083320"/>
    <s v="VIVERO N°2"/>
    <s v="542020083320"/>
    <s v="2020-07-22"/>
    <x v="0"/>
    <x v="0"/>
    <n v="311"/>
    <s v="TRUCHA ARCOIRIS"/>
    <n v="20"/>
    <n v="7.0999999999999994E-2"/>
    <x v="2"/>
    <s v="ABICK S.A."/>
    <s v="3505238"/>
    <s v="2020-07-22"/>
    <n v="10"/>
    <n v="20"/>
    <x v="108"/>
  </r>
  <r>
    <n v="120195"/>
    <s v="702020080933"/>
    <s v="Acopio Flotante"/>
    <n v="500044"/>
    <s v="542020083296"/>
    <s v="VIVERO N°2"/>
    <s v="542020083296"/>
    <s v="2020-07-22"/>
    <x v="0"/>
    <x v="0"/>
    <n v="311"/>
    <s v="TRUCHA ARCOIRIS"/>
    <n v="5146"/>
    <n v="18.34"/>
    <x v="2"/>
    <s v="ABICK S.A."/>
    <s v="3505178"/>
    <s v="2020-07-22"/>
    <n v="10"/>
    <n v="5146"/>
    <x v="109"/>
  </r>
  <r>
    <n v="120195"/>
    <s v="702020080933"/>
    <s v="Acopio Flotante"/>
    <n v="500044"/>
    <s v="542020083635"/>
    <s v="VIVERO N°2"/>
    <s v="542020083635"/>
    <s v="2020-07-23"/>
    <x v="0"/>
    <x v="0"/>
    <n v="311"/>
    <s v="TRUCHA ARCOIRIS"/>
    <n v="2772"/>
    <n v="9.8789999999999996"/>
    <x v="2"/>
    <s v="ABICK S.A."/>
    <s v="3505683"/>
    <s v="2020-07-23"/>
    <n v="10"/>
    <n v="710"/>
    <x v="110"/>
  </r>
  <r>
    <n v="120195"/>
    <s v="702020081464"/>
    <s v="Acopio Flotante"/>
    <n v="500044"/>
    <s v="542020084942"/>
    <s v="VIVERO N°2"/>
    <s v="542020084942"/>
    <s v="2020-07-27"/>
    <x v="0"/>
    <x v="0"/>
    <n v="311"/>
    <s v="TRUCHA ARCOIRIS"/>
    <n v="4000"/>
    <n v="13.792"/>
    <x v="2"/>
    <s v="ABICK S.A."/>
    <s v="3507739"/>
    <s v="2020-07-27"/>
    <n v="10"/>
    <n v="5343"/>
    <x v="79"/>
  </r>
  <r>
    <n v="120195"/>
    <s v="702020084312"/>
    <s v="Acopio Flotante"/>
    <n v="500044"/>
    <s v="542020086312"/>
    <s v="VIVERO N°2"/>
    <s v="542020086312"/>
    <s v="2020-07-30"/>
    <x v="0"/>
    <x v="0"/>
    <n v="311"/>
    <s v="TRUCHA ARCOIRIS"/>
    <n v="915"/>
    <n v="3.1549999999999998"/>
    <x v="2"/>
    <s v="ABICK S.A."/>
    <s v="3509950"/>
    <s v="2020-07-30"/>
    <n v="10"/>
    <n v="915"/>
    <x v="111"/>
  </r>
  <r>
    <n v="120195"/>
    <s v="702020084312"/>
    <s v="Acopio Flotante"/>
    <n v="500044"/>
    <s v="542020086345"/>
    <s v="VIVERO N°2"/>
    <s v="542020086345"/>
    <s v="2020-07-30"/>
    <x v="0"/>
    <x v="0"/>
    <n v="311"/>
    <s v="TRUCHA ARCOIRIS"/>
    <n v="1793"/>
    <n v="6.1820000000000004"/>
    <x v="2"/>
    <s v="ABICK S.A."/>
    <s v="3510038"/>
    <s v="2020-07-30"/>
    <n v="10"/>
    <n v="1793"/>
    <x v="112"/>
  </r>
  <r>
    <n v="120195"/>
    <s v="702020079420"/>
    <s v="Acopio Flotante"/>
    <n v="500044"/>
    <s v="542020082023"/>
    <s v="VIVERO N°2"/>
    <s v="542020082023"/>
    <s v="2020-07-19"/>
    <x v="0"/>
    <x v="0"/>
    <n v="311"/>
    <s v="TRUCHA ARCOIRIS"/>
    <n v="5578"/>
    <n v="19.696000000000002"/>
    <x v="2"/>
    <s v="ABICK S.A."/>
    <s v="3503092"/>
    <s v="2020-07-19"/>
    <n v="10"/>
    <n v="5578"/>
    <x v="113"/>
  </r>
  <r>
    <n v="120195"/>
    <s v="702020079420"/>
    <s v="Acopio Flotante"/>
    <n v="500044"/>
    <s v="542020082394"/>
    <s v="VIVERO N°2"/>
    <s v="542020082394"/>
    <s v="2020-07-20"/>
    <x v="0"/>
    <x v="0"/>
    <n v="311"/>
    <s v="TRUCHA ARCOIRIS"/>
    <n v="76"/>
    <n v="0.26800000000000002"/>
    <x v="2"/>
    <s v="ABICK S.A."/>
    <s v="3503665"/>
    <s v="2020-07-20"/>
    <n v="10"/>
    <n v="76"/>
    <x v="114"/>
  </r>
  <r>
    <n v="120195"/>
    <s v="702020079465"/>
    <s v="Acopio Flotante"/>
    <n v="500044"/>
    <s v="542020081687"/>
    <s v="VIVERO N°2"/>
    <s v="542020081687"/>
    <s v="2020-07-17"/>
    <x v="0"/>
    <x v="0"/>
    <n v="311"/>
    <s v="TRUCHA ARCOIRIS"/>
    <n v="800"/>
    <n v="2.851"/>
    <x v="2"/>
    <s v="ABICK S.A."/>
    <s v="3502516"/>
    <s v="2020-07-17"/>
    <n v="10"/>
    <n v="1457"/>
    <x v="115"/>
  </r>
  <r>
    <n v="120195"/>
    <s v="702020080933"/>
    <s v="Acopio Flotante"/>
    <n v="500044"/>
    <s v="542020082893"/>
    <s v="VIVERO N°2"/>
    <s v="542020082893"/>
    <s v="2020-07-21"/>
    <x v="0"/>
    <x v="0"/>
    <n v="311"/>
    <s v="TRUCHA ARCOIRIS"/>
    <n v="2628"/>
    <n v="9.3659999999999997"/>
    <x v="2"/>
    <s v="ABICK S.A."/>
    <s v="3504437"/>
    <s v="2020-07-21"/>
    <n v="10"/>
    <n v="2628"/>
    <x v="116"/>
  </r>
  <r>
    <n v="120195"/>
    <s v="702020084312"/>
    <s v="Acopio Flotante"/>
    <n v="500044"/>
    <s v="542020087121"/>
    <s v="VIVERO N°2"/>
    <s v="542020087121"/>
    <s v="2020-08-02"/>
    <x v="1"/>
    <x v="0"/>
    <n v="311"/>
    <s v="TRUCHA ARCOIRIS"/>
    <n v="5199"/>
    <n v="17.925999999999998"/>
    <x v="2"/>
    <s v="ABICK S.A."/>
    <s v="3511496"/>
    <s v="2020-08-02"/>
    <n v="10"/>
    <n v="5199"/>
    <x v="117"/>
  </r>
  <r>
    <n v="120195"/>
    <s v="702020084312"/>
    <s v="Acopio Flotante"/>
    <n v="500044"/>
    <s v="542020086419"/>
    <s v="VIVERO N°2"/>
    <s v="542020086419"/>
    <s v="2020-07-30"/>
    <x v="0"/>
    <x v="0"/>
    <n v="311"/>
    <s v="TRUCHA ARCOIRIS"/>
    <n v="2699"/>
    <n v="9.3059999999999992"/>
    <x v="2"/>
    <s v="ABICK S.A."/>
    <s v="3510158"/>
    <s v="2020-07-30"/>
    <n v="10"/>
    <n v="2699"/>
    <x v="118"/>
  </r>
  <r>
    <n v="120195"/>
    <s v="702020084675"/>
    <s v="Acopio Flotante"/>
    <n v="500044"/>
    <s v="542020087769"/>
    <s v="VIVERO N°2"/>
    <s v="542020087769"/>
    <s v="2020-08-04"/>
    <x v="1"/>
    <x v="0"/>
    <n v="311"/>
    <s v="TRUCHA ARCOIRIS"/>
    <n v="1193"/>
    <n v="4.2119999999999997"/>
    <x v="2"/>
    <s v="ABICK S.A."/>
    <s v="3512431"/>
    <s v="2020-08-04"/>
    <n v="10"/>
    <n v="1873"/>
    <x v="119"/>
  </r>
  <r>
    <n v="120195"/>
    <s v="702020084312"/>
    <s v="Acopio Flotante"/>
    <n v="500044"/>
    <s v="542020086464"/>
    <s v="VIVERO N°2"/>
    <s v="542020086464"/>
    <s v="2020-07-30"/>
    <x v="0"/>
    <x v="0"/>
    <n v="311"/>
    <s v="TRUCHA ARCOIRIS"/>
    <n v="1589"/>
    <n v="5.4790000000000001"/>
    <x v="2"/>
    <s v="ABICK S.A."/>
    <s v="3510253"/>
    <s v="2020-07-30"/>
    <n v="10"/>
    <n v="1589"/>
    <x v="120"/>
  </r>
  <r>
    <n v="120195"/>
    <s v="702020076252"/>
    <s v="Acopio Flotante"/>
    <n v="500014"/>
    <s v="642020080144"/>
    <s v="sin nombre"/>
    <s v="642020080144"/>
    <s v="2020-07-13"/>
    <x v="0"/>
    <x v="0"/>
    <n v="311"/>
    <s v="TRUCHA ARCOIRIS"/>
    <n v="12447"/>
    <n v="44.472999999999999"/>
    <x v="3"/>
    <s v="RIO DULCE S.A."/>
    <s v="3499669"/>
    <s v="2020-07-13"/>
    <n v="10"/>
    <n v="8397"/>
    <x v="121"/>
  </r>
  <r>
    <n v="120195"/>
    <s v="702020079264"/>
    <s v="Acopio Flotante"/>
    <n v="500014"/>
    <s v="642020081316"/>
    <s v="sin nombre"/>
    <s v="642020081316"/>
    <s v="2020-07-16"/>
    <x v="0"/>
    <x v="0"/>
    <n v="311"/>
    <s v="TRUCHA ARCOIRIS"/>
    <n v="822"/>
    <n v="2.6269999999999998"/>
    <x v="3"/>
    <s v="RIO DULCE S.A."/>
    <s v="3501845"/>
    <s v="2020-07-16"/>
    <n v="10"/>
    <n v="822"/>
    <x v="122"/>
  </r>
  <r>
    <n v="120195"/>
    <s v="702020084675"/>
    <s v="Acopio Flotante"/>
    <n v="500044"/>
    <s v="542020087360"/>
    <s v="VIVERO N°2"/>
    <s v="542020087360"/>
    <s v="2020-08-03"/>
    <x v="1"/>
    <x v="0"/>
    <n v="311"/>
    <s v="TRUCHA ARCOIRIS"/>
    <n v="53"/>
    <n v="0.187"/>
    <x v="2"/>
    <s v="ABICK S.A."/>
    <s v="3511636"/>
    <s v="2020-08-03"/>
    <n v="10"/>
    <n v="53"/>
    <x v="123"/>
  </r>
  <r>
    <n v="120195"/>
    <s v="702020084655"/>
    <s v="Acopio Flotante"/>
    <n v="500044"/>
    <s v="542020087406"/>
    <s v="VIVERO N°2"/>
    <s v="542020087406"/>
    <s v="2020-08-03"/>
    <x v="1"/>
    <x v="0"/>
    <n v="311"/>
    <s v="TRUCHA ARCOIRIS"/>
    <n v="931"/>
    <n v="3.21"/>
    <x v="2"/>
    <s v="ABICK S.A."/>
    <s v="3511744"/>
    <s v="2020-08-03"/>
    <n v="10"/>
    <n v="931"/>
    <x v="124"/>
  </r>
  <r>
    <n v="120195"/>
    <s v="702020088753"/>
    <s v="Acopio Flotante"/>
    <n v="500014"/>
    <s v="642020090340"/>
    <s v="sin nombre"/>
    <s v="642020090340"/>
    <s v="2020-08-11"/>
    <x v="1"/>
    <x v="0"/>
    <n v="311"/>
    <s v="TRUCHA ARCOIRIS"/>
    <n v="4303"/>
    <n v="15.194000000000001"/>
    <x v="3"/>
    <s v="RIO DULCE S.A."/>
    <s v="3516010"/>
    <s v="2020-08-11"/>
    <n v="10"/>
    <n v="4303"/>
    <x v="125"/>
  </r>
  <r>
    <n v="120195"/>
    <s v="702020084312"/>
    <s v="Acopio Flotante"/>
    <n v="500044"/>
    <s v="542020086452"/>
    <s v="VIVERO N°2"/>
    <s v="542020086452"/>
    <s v="2020-07-30"/>
    <x v="0"/>
    <x v="0"/>
    <n v="311"/>
    <s v="TRUCHA ARCOIRIS"/>
    <n v="5220"/>
    <n v="17.998999999999999"/>
    <x v="2"/>
    <s v="ABICK S.A."/>
    <s v="3510224"/>
    <s v="2020-07-30"/>
    <n v="10"/>
    <n v="5220"/>
    <x v="126"/>
  </r>
  <r>
    <n v="120195"/>
    <s v="702020084312"/>
    <s v="Acopio Flotante"/>
    <n v="500044"/>
    <s v="542020087122"/>
    <s v="VIVERO N°2"/>
    <s v="542020087122"/>
    <s v="2020-08-02"/>
    <x v="1"/>
    <x v="0"/>
    <n v="311"/>
    <s v="TRUCHA ARCOIRIS"/>
    <n v="176"/>
    <n v="0.60699999999999998"/>
    <x v="2"/>
    <s v="ABICK S.A."/>
    <s v="3511497"/>
    <s v="2020-08-02"/>
    <n v="10"/>
    <n v="176"/>
    <x v="127"/>
  </r>
  <r>
    <n v="120195"/>
    <s v="702020084312"/>
    <s v="Acopio Flotante"/>
    <n v="500044"/>
    <s v="542020087358"/>
    <s v="VIVERO N°2"/>
    <s v="542020087358"/>
    <s v="2020-08-03"/>
    <x v="1"/>
    <x v="0"/>
    <n v="311"/>
    <s v="TRUCHA ARCOIRIS"/>
    <n v="1734"/>
    <n v="5.9790000000000001"/>
    <x v="2"/>
    <s v="ABICK S.A."/>
    <s v="3511633"/>
    <s v="2020-08-03"/>
    <n v="10"/>
    <n v="2536"/>
    <x v="128"/>
  </r>
  <r>
    <n v="120195"/>
    <s v="702020084655"/>
    <s v="Acopio Flotante"/>
    <n v="500044"/>
    <s v="542020087746"/>
    <s v="VIVERO N°2"/>
    <s v="542020087746"/>
    <s v="2020-08-04"/>
    <x v="1"/>
    <x v="0"/>
    <n v="311"/>
    <s v="TRUCHA ARCOIRIS"/>
    <n v="5625"/>
    <n v="19.395"/>
    <x v="2"/>
    <s v="ABICK S.A."/>
    <s v="3512407"/>
    <s v="2020-08-04"/>
    <n v="10"/>
    <n v="5625"/>
    <x v="129"/>
  </r>
  <r>
    <n v="120195"/>
    <s v="702020084655"/>
    <s v="Acopio Flotante"/>
    <n v="500044"/>
    <s v="542020087402"/>
    <s v="VIVERO N°2"/>
    <s v="542020087402"/>
    <s v="2020-08-03"/>
    <x v="1"/>
    <x v="0"/>
    <n v="311"/>
    <s v="TRUCHA ARCOIRIS"/>
    <n v="4125"/>
    <n v="14.223000000000001"/>
    <x v="2"/>
    <s v="ABICK S.A."/>
    <s v="3511718"/>
    <s v="2020-08-03"/>
    <n v="10"/>
    <n v="4125"/>
    <x v="130"/>
  </r>
  <r>
    <n v="120195"/>
    <s v="702020084312"/>
    <s v="Acopio Flotante"/>
    <n v="500044"/>
    <s v="542020086823"/>
    <s v="VIVERO N°2"/>
    <s v="542020086823"/>
    <s v="2020-07-31"/>
    <x v="0"/>
    <x v="0"/>
    <n v="311"/>
    <s v="TRUCHA ARCOIRIS"/>
    <n v="5360"/>
    <n v="18.481000000000002"/>
    <x v="2"/>
    <s v="ABICK S.A."/>
    <s v="3510935"/>
    <s v="2020-07-31"/>
    <n v="10"/>
    <n v="5360"/>
    <x v="131"/>
  </r>
  <r>
    <n v="120195"/>
    <s v="702020084655"/>
    <s v="Acopio Flotante"/>
    <n v="500044"/>
    <s v="542020088642"/>
    <s v="VIVERO N°2"/>
    <s v="542020088642"/>
    <s v="2020-08-06"/>
    <x v="1"/>
    <x v="0"/>
    <n v="311"/>
    <s v="TRUCHA ARCOIRIS"/>
    <n v="1200"/>
    <n v="4.1379999999999999"/>
    <x v="2"/>
    <s v="ABICK S.A."/>
    <s v="3513738"/>
    <s v="2020-08-06"/>
    <n v="10"/>
    <n v="4157"/>
    <x v="132"/>
  </r>
  <r>
    <n v="120195"/>
    <s v="702020084312"/>
    <s v="Acopio Flotante"/>
    <n v="500044"/>
    <s v="542020086851"/>
    <s v="VIVERO N°2"/>
    <s v="542020086851"/>
    <s v="2020-07-31"/>
    <x v="0"/>
    <x v="0"/>
    <n v="311"/>
    <s v="TRUCHA ARCOIRIS"/>
    <n v="1866"/>
    <n v="6.4340000000000002"/>
    <x v="2"/>
    <s v="ABICK S.A."/>
    <s v="3510966"/>
    <s v="2020-07-31"/>
    <n v="10"/>
    <n v="1866"/>
    <x v="133"/>
  </r>
  <r>
    <n v="120195"/>
    <s v="702020084655"/>
    <s v="Acopio Flotante"/>
    <n v="500044"/>
    <s v="542020088203"/>
    <s v="VIVERO N°2"/>
    <s v="542020088203"/>
    <s v="2020-08-05"/>
    <x v="1"/>
    <x v="0"/>
    <n v="311"/>
    <s v="TRUCHA ARCOIRIS"/>
    <n v="4786"/>
    <n v="16.501999999999999"/>
    <x v="2"/>
    <s v="ABICK S.A."/>
    <s v="3513081"/>
    <s v="2020-08-05"/>
    <n v="10"/>
    <n v="4786"/>
    <x v="134"/>
  </r>
  <r>
    <n v="120195"/>
    <s v="702020089737"/>
    <s v="Acopio Flotante"/>
    <n v="500044"/>
    <s v="542020092851"/>
    <s v="VIVERO N°2"/>
    <s v="542020092851"/>
    <s v="2020-08-18"/>
    <x v="1"/>
    <x v="0"/>
    <n v="311"/>
    <s v="TRUCHA ARCOIRIS"/>
    <n v="4405"/>
    <n v="15.554"/>
    <x v="2"/>
    <s v="ABICK S.A."/>
    <s v="3519338"/>
    <s v="2020-08-18"/>
    <n v="10"/>
    <n v="4405"/>
    <x v="135"/>
  </r>
  <r>
    <n v="120195"/>
    <s v="702020089737"/>
    <s v="Acopio Flotante"/>
    <n v="500044"/>
    <s v="542020092096"/>
    <s v="VIVERO N°2"/>
    <s v="542020092096"/>
    <s v="2020-08-16"/>
    <x v="1"/>
    <x v="0"/>
    <n v="311"/>
    <s v="TRUCHA ARCOIRIS"/>
    <n v="233"/>
    <n v="0.82299999999999995"/>
    <x v="2"/>
    <s v="ABICK S.A."/>
    <s v="3518511"/>
    <s v="2020-08-16"/>
    <n v="10"/>
    <n v="233"/>
    <x v="136"/>
  </r>
  <r>
    <n v="120195"/>
    <s v="702020089737"/>
    <s v="Acopio Flotante"/>
    <n v="500044"/>
    <s v="542020092400"/>
    <s v="VIVERO N°2"/>
    <s v="542020092400"/>
    <s v="2020-08-17"/>
    <x v="1"/>
    <x v="0"/>
    <n v="311"/>
    <s v="TRUCHA ARCOIRIS"/>
    <n v="3769"/>
    <n v="13.308"/>
    <x v="2"/>
    <s v="ABICK S.A."/>
    <s v="3518671"/>
    <s v="2020-08-17"/>
    <n v="10"/>
    <n v="3769"/>
    <x v="132"/>
  </r>
  <r>
    <n v="120195"/>
    <s v="702020090530"/>
    <s v="Acopio Flotante"/>
    <n v="500044"/>
    <s v="542020093865"/>
    <s v="VIVERO N°2"/>
    <s v="542020093865"/>
    <s v="2020-08-20"/>
    <x v="1"/>
    <x v="0"/>
    <n v="311"/>
    <s v="TRUCHA ARCOIRIS"/>
    <n v="3433"/>
    <n v="12.342000000000001"/>
    <x v="2"/>
    <s v="ABICK S.A."/>
    <s v="3520817"/>
    <s v="2020-08-20"/>
    <n v="10"/>
    <n v="3433"/>
    <x v="137"/>
  </r>
  <r>
    <n v="120195"/>
    <s v="702020090530"/>
    <s v="Acopio Flotante"/>
    <n v="500044"/>
    <s v="542020094293"/>
    <s v="VIVERO N°2"/>
    <s v="542020094293"/>
    <s v="2020-08-21"/>
    <x v="1"/>
    <x v="0"/>
    <n v="311"/>
    <s v="TRUCHA ARCOIRIS"/>
    <n v="5045"/>
    <n v="18.137"/>
    <x v="2"/>
    <s v="ABICK S.A."/>
    <s v="3521390"/>
    <s v="2020-08-21"/>
    <n v="10"/>
    <n v="5045"/>
    <x v="138"/>
  </r>
  <r>
    <n v="120195"/>
    <s v="702020090530"/>
    <s v="Acopio Flotante"/>
    <n v="500044"/>
    <s v="542020094296"/>
    <s v="VIVERO N°2"/>
    <s v="542020094296"/>
    <s v="2020-08-21"/>
    <x v="1"/>
    <x v="0"/>
    <n v="311"/>
    <s v="TRUCHA ARCOIRIS"/>
    <n v="2655"/>
    <n v="9.5449999999999999"/>
    <x v="2"/>
    <s v="ABICK S.A."/>
    <s v="3521396"/>
    <s v="2020-08-21"/>
    <n v="10"/>
    <n v="2655"/>
    <x v="139"/>
  </r>
  <r>
    <n v="120195"/>
    <s v="702020089763"/>
    <s v="Acopio Flotante"/>
    <n v="500044"/>
    <s v="542020093379"/>
    <s v="VIVERO N°2"/>
    <s v="542020093379"/>
    <s v="2020-08-19"/>
    <x v="1"/>
    <x v="0"/>
    <n v="311"/>
    <s v="TRUCHA ARCOIRIS"/>
    <n v="4671"/>
    <n v="16.792000000000002"/>
    <x v="2"/>
    <s v="ABICK S.A."/>
    <s v="3520114"/>
    <s v="2020-08-19"/>
    <n v="10"/>
    <n v="4671"/>
    <x v="140"/>
  </r>
  <r>
    <n v="120195"/>
    <s v="702020084312"/>
    <s v="Acopio Flotante"/>
    <n v="500044"/>
    <s v="542020086756"/>
    <s v="VIVERO N°2"/>
    <s v="542020086756"/>
    <s v="2020-07-31"/>
    <x v="0"/>
    <x v="0"/>
    <n v="311"/>
    <s v="TRUCHA ARCOIRIS"/>
    <n v="5557"/>
    <n v="19.161000000000001"/>
    <x v="2"/>
    <s v="ABICK S.A."/>
    <s v="3510773"/>
    <s v="2020-07-31"/>
    <n v="10"/>
    <n v="5557"/>
    <x v="79"/>
  </r>
  <r>
    <n v="120195"/>
    <s v="702020084655"/>
    <s v="Acopio Flotante"/>
    <n v="500044"/>
    <s v="542020088649"/>
    <s v="VIVERO N°2"/>
    <s v="542020088649"/>
    <s v="2020-08-06"/>
    <x v="1"/>
    <x v="0"/>
    <n v="311"/>
    <s v="TRUCHA ARCOIRIS"/>
    <n v="3620"/>
    <n v="12.481999999999999"/>
    <x v="2"/>
    <s v="ABICK S.A."/>
    <s v="3513746"/>
    <s v="2020-08-06"/>
    <n v="10"/>
    <n v="2358"/>
    <x v="141"/>
  </r>
  <r>
    <n v="120195"/>
    <s v="702020084655"/>
    <s v="Acopio Flotante"/>
    <n v="500044"/>
    <s v="542020088633"/>
    <s v="VIVERO N°2"/>
    <s v="542020088633"/>
    <s v="2020-08-06"/>
    <x v="1"/>
    <x v="0"/>
    <n v="311"/>
    <s v="TRUCHA ARCOIRIS"/>
    <n v="1000"/>
    <n v="3.448"/>
    <x v="2"/>
    <s v="ABICK S.A."/>
    <s v="3513732"/>
    <s v="2020-08-06"/>
    <n v="10"/>
    <n v="5711"/>
    <x v="79"/>
  </r>
  <r>
    <n v="120195"/>
    <s v="702020089737"/>
    <s v="Acopio Flotante"/>
    <n v="500044"/>
    <s v="542020092111"/>
    <s v="VIVERO N°2"/>
    <s v="542020092111"/>
    <s v="2020-08-16"/>
    <x v="1"/>
    <x v="0"/>
    <n v="311"/>
    <s v="TRUCHA ARCOIRIS"/>
    <n v="4774"/>
    <n v="16.856999999999999"/>
    <x v="2"/>
    <s v="ABICK S.A."/>
    <s v="3518518"/>
    <s v="2020-08-16"/>
    <n v="10"/>
    <n v="4774"/>
    <x v="142"/>
  </r>
  <r>
    <n v="120195"/>
    <s v="702020084655"/>
    <s v="Acopio Flotante"/>
    <n v="500044"/>
    <s v="542020088222"/>
    <s v="VIVERO N°2"/>
    <s v="542020088222"/>
    <s v="2020-08-05"/>
    <x v="1"/>
    <x v="0"/>
    <n v="311"/>
    <s v="TRUCHA ARCOIRIS"/>
    <n v="4508"/>
    <n v="15.544"/>
    <x v="2"/>
    <s v="ABICK S.A."/>
    <s v="3513092"/>
    <s v="2020-08-05"/>
    <n v="10"/>
    <n v="4508"/>
    <x v="143"/>
  </r>
  <r>
    <n v="120195"/>
    <s v="702020088491"/>
    <s v="Acopio Flotante"/>
    <n v="500044"/>
    <s v="542020091271"/>
    <s v="VIVERO N°2"/>
    <s v="542020091271"/>
    <s v="2020-08-13"/>
    <x v="1"/>
    <x v="0"/>
    <n v="311"/>
    <s v="TRUCHA ARCOIRIS"/>
    <n v="5017"/>
    <n v="17.715"/>
    <x v="2"/>
    <s v="ABICK S.A."/>
    <s v="3517303"/>
    <s v="2020-08-13"/>
    <n v="10"/>
    <n v="5017"/>
    <x v="144"/>
  </r>
  <r>
    <n v="120195"/>
    <s v="702020089737"/>
    <s v="Acopio Flotante"/>
    <n v="500044"/>
    <s v="542020092387"/>
    <s v="VIVERO N°2"/>
    <s v="542020092387"/>
    <s v="2020-08-17"/>
    <x v="1"/>
    <x v="0"/>
    <n v="311"/>
    <s v="TRUCHA ARCOIRIS"/>
    <n v="5081"/>
    <n v="17.940999999999999"/>
    <x v="2"/>
    <s v="ABICK S.A."/>
    <s v="3518660"/>
    <s v="2020-08-17"/>
    <n v="10"/>
    <n v="5081"/>
    <x v="145"/>
  </r>
  <r>
    <n v="120195"/>
    <s v="702020089737"/>
    <s v="Acopio Flotante"/>
    <n v="500044"/>
    <s v="542020092108"/>
    <s v="VIVERO N°2"/>
    <s v="542020092108"/>
    <s v="2020-08-16"/>
    <x v="1"/>
    <x v="0"/>
    <n v="311"/>
    <s v="TRUCHA ARCOIRIS"/>
    <n v="4835"/>
    <n v="17.071999999999999"/>
    <x v="2"/>
    <s v="ABICK S.A."/>
    <s v="3518517"/>
    <s v="2020-08-16"/>
    <n v="10"/>
    <n v="4835"/>
    <x v="146"/>
  </r>
  <r>
    <n v="120195"/>
    <s v="702020084675"/>
    <s v="Acopio Flotante"/>
    <n v="500044"/>
    <s v="542020087363"/>
    <s v="VIVERO N°2"/>
    <s v="542020087363"/>
    <s v="2020-08-03"/>
    <x v="1"/>
    <x v="0"/>
    <n v="311"/>
    <s v="TRUCHA ARCOIRIS"/>
    <n v="1520"/>
    <n v="5.367"/>
    <x v="2"/>
    <s v="ABICK S.A."/>
    <s v="3511638"/>
    <s v="2020-08-03"/>
    <n v="10"/>
    <n v="1520"/>
    <x v="147"/>
  </r>
  <r>
    <n v="120195"/>
    <s v="702020084312"/>
    <s v="Acopio Flotante"/>
    <n v="500044"/>
    <s v="542020086840"/>
    <s v="VIVERO N°2"/>
    <s v="542020086840"/>
    <s v="2020-07-31"/>
    <x v="0"/>
    <x v="0"/>
    <n v="311"/>
    <s v="TRUCHA ARCOIRIS"/>
    <n v="1081"/>
    <n v="3.7269999999999999"/>
    <x v="2"/>
    <s v="ABICK S.A."/>
    <s v="3510952"/>
    <s v="2020-07-31"/>
    <n v="10"/>
    <n v="1081"/>
    <x v="148"/>
  </r>
  <r>
    <n v="120195"/>
    <s v="702020084312"/>
    <s v="Acopio Flotante"/>
    <n v="500044"/>
    <s v="542020087123"/>
    <s v="VIVERO N°2"/>
    <s v="542020087123"/>
    <s v="2020-08-02"/>
    <x v="1"/>
    <x v="0"/>
    <n v="311"/>
    <s v="TRUCHA ARCOIRIS"/>
    <n v="2784"/>
    <n v="9.5990000000000002"/>
    <x v="2"/>
    <s v="ABICK S.A."/>
    <s v="3511597"/>
    <s v="2020-08-03"/>
    <n v="10"/>
    <n v="2784"/>
    <x v="149"/>
  </r>
  <r>
    <n v="120195"/>
    <s v="702020084655"/>
    <s v="Acopio Flotante"/>
    <n v="500044"/>
    <s v="542020087760"/>
    <s v="VIVERO N°2"/>
    <s v="542020087760"/>
    <s v="2020-08-04"/>
    <x v="1"/>
    <x v="0"/>
    <n v="311"/>
    <s v="TRUCHA ARCOIRIS"/>
    <n v="5786"/>
    <n v="19.95"/>
    <x v="2"/>
    <s v="ABICK S.A."/>
    <s v="3512417"/>
    <s v="2020-08-04"/>
    <n v="10"/>
    <n v="5786"/>
    <x v="150"/>
  </r>
  <r>
    <n v="120195"/>
    <s v="702020088491"/>
    <s v="Acopio Flotante"/>
    <n v="500044"/>
    <s v="542020090806"/>
    <s v="VIVERO N°2"/>
    <s v="542020090806"/>
    <s v="2020-08-12"/>
    <x v="1"/>
    <x v="0"/>
    <n v="311"/>
    <s v="TRUCHA ARCOIRIS"/>
    <n v="5099"/>
    <n v="18.004999999999999"/>
    <x v="2"/>
    <s v="ABICK S.A."/>
    <s v="3516664"/>
    <s v="2020-08-12"/>
    <n v="10"/>
    <n v="5099"/>
    <x v="151"/>
  </r>
  <r>
    <n v="120195"/>
    <s v="702020088491"/>
    <s v="Acopio Flotante"/>
    <n v="500044"/>
    <s v="542020090816"/>
    <s v="VIVERO N°2"/>
    <s v="542020090816"/>
    <s v="2020-08-12"/>
    <x v="1"/>
    <x v="0"/>
    <n v="311"/>
    <s v="TRUCHA ARCOIRIS"/>
    <n v="4111"/>
    <n v="14.516"/>
    <x v="2"/>
    <s v="ABICK S.A."/>
    <s v="3516684"/>
    <s v="2020-08-12"/>
    <n v="10"/>
    <n v="4111"/>
    <x v="152"/>
  </r>
  <r>
    <n v="120195"/>
    <s v="702020089737"/>
    <s v="Acopio Flotante"/>
    <n v="500044"/>
    <s v="542020092412"/>
    <s v="VIVERO N°2"/>
    <s v="542020092412"/>
    <s v="2020-08-17"/>
    <x v="1"/>
    <x v="0"/>
    <n v="311"/>
    <s v="TRUCHA ARCOIRIS"/>
    <n v="2321"/>
    <n v="8.1950000000000003"/>
    <x v="2"/>
    <s v="ABICK S.A."/>
    <s v="3518688"/>
    <s v="2020-08-17"/>
    <n v="10"/>
    <n v="2321"/>
    <x v="153"/>
  </r>
  <r>
    <n v="120195"/>
    <s v="702020088491"/>
    <s v="Acopio Flotante"/>
    <n v="500044"/>
    <s v="542020091260"/>
    <s v="VIVERO N°2"/>
    <s v="542020091260"/>
    <s v="2020-08-13"/>
    <x v="1"/>
    <x v="0"/>
    <n v="311"/>
    <s v="TRUCHA ARCOIRIS"/>
    <n v="4738"/>
    <n v="16.73"/>
    <x v="2"/>
    <s v="ABICK S.A."/>
    <s v="3517292"/>
    <s v="2020-08-13"/>
    <n v="10"/>
    <n v="4738"/>
    <x v="154"/>
  </r>
  <r>
    <n v="120195"/>
    <s v="702020088491"/>
    <s v="Acopio Flotante"/>
    <n v="500044"/>
    <s v="542020091283"/>
    <s v="VIVERO N°2"/>
    <s v="542020091283"/>
    <s v="2020-08-13"/>
    <x v="1"/>
    <x v="0"/>
    <n v="311"/>
    <s v="TRUCHA ARCOIRIS"/>
    <n v="2000"/>
    <n v="7.0620000000000003"/>
    <x v="2"/>
    <s v="ABICK S.A."/>
    <s v="3517310"/>
    <s v="2020-08-13"/>
    <n v="10"/>
    <n v="4236"/>
    <x v="155"/>
  </r>
  <r>
    <n v="120195"/>
    <s v="702020089737"/>
    <s v="Acopio Flotante"/>
    <n v="500044"/>
    <s v="542020092114"/>
    <s v="VIVERO N°2"/>
    <s v="542020092114"/>
    <s v="2020-08-16"/>
    <x v="1"/>
    <x v="0"/>
    <n v="311"/>
    <s v="TRUCHA ARCOIRIS"/>
    <n v="1467"/>
    <n v="5.18"/>
    <x v="2"/>
    <s v="ABICK S.A."/>
    <s v="3518604"/>
    <s v="2020-08-17"/>
    <n v="10"/>
    <n v="1467"/>
    <x v="156"/>
  </r>
  <r>
    <n v="120195"/>
    <s v="702020089737"/>
    <s v="Acopio Flotante"/>
    <n v="500044"/>
    <s v="542020092376"/>
    <s v="VIVERO N°2"/>
    <s v="542020092376"/>
    <s v="2020-08-17"/>
    <x v="1"/>
    <x v="0"/>
    <n v="311"/>
    <s v="TRUCHA ARCOIRIS"/>
    <n v="78"/>
    <n v="0.27500000000000002"/>
    <x v="2"/>
    <s v="ABICK S.A."/>
    <s v="3518649"/>
    <s v="2020-08-17"/>
    <n v="10"/>
    <n v="78"/>
    <x v="157"/>
  </r>
  <r>
    <n v="120195"/>
    <s v="702020090530"/>
    <s v="Acopio Flotante"/>
    <n v="500044"/>
    <s v="542020094298"/>
    <s v="VIVERO N°2"/>
    <s v="542020094298"/>
    <s v="2020-08-21"/>
    <x v="1"/>
    <x v="0"/>
    <n v="311"/>
    <s v="TRUCHA ARCOIRIS"/>
    <n v="2327"/>
    <n v="8.3659999999999997"/>
    <x v="2"/>
    <s v="ABICK S.A."/>
    <s v="3521398"/>
    <s v="2020-08-21"/>
    <n v="10"/>
    <n v="1944"/>
    <x v="158"/>
  </r>
  <r>
    <n v="120195"/>
    <s v="702020090530"/>
    <s v="Acopio Flotante"/>
    <n v="500044"/>
    <s v="542020093850"/>
    <s v="VIVERO N°2"/>
    <s v="542020093850"/>
    <s v="2020-08-20"/>
    <x v="1"/>
    <x v="0"/>
    <n v="311"/>
    <s v="TRUCHA ARCOIRIS"/>
    <n v="4028"/>
    <n v="14.481"/>
    <x v="2"/>
    <s v="ABICK S.A."/>
    <s v="3520807"/>
    <s v="2020-08-20"/>
    <n v="10"/>
    <n v="4028"/>
    <x v="159"/>
  </r>
  <r>
    <n v="120195"/>
    <s v="702020084655"/>
    <s v="Acopio Flotante"/>
    <n v="500044"/>
    <s v="542020088224"/>
    <s v="VIVERO N°2"/>
    <s v="542020088224"/>
    <s v="2020-08-05"/>
    <x v="1"/>
    <x v="0"/>
    <n v="311"/>
    <s v="TRUCHA ARCOIRIS"/>
    <n v="1544"/>
    <n v="5.3239999999999998"/>
    <x v="2"/>
    <s v="ABICK S.A."/>
    <s v="3513095"/>
    <s v="2020-08-05"/>
    <n v="10"/>
    <n v="1544"/>
    <x v="160"/>
  </r>
  <r>
    <n v="120195"/>
    <s v="702020088491"/>
    <s v="Acopio Flotante"/>
    <n v="500044"/>
    <s v="542020090788"/>
    <s v="VIVERO N°2"/>
    <s v="542020090788"/>
    <s v="2020-08-12"/>
    <x v="1"/>
    <x v="0"/>
    <n v="311"/>
    <s v="TRUCHA ARCOIRIS"/>
    <n v="5430"/>
    <n v="19.172999999999998"/>
    <x v="2"/>
    <s v="ABICK S.A."/>
    <s v="3516646"/>
    <s v="2020-08-12"/>
    <n v="10"/>
    <n v="5430"/>
    <x v="79"/>
  </r>
  <r>
    <n v="120195"/>
    <s v="702020088491"/>
    <s v="Acopio Flotante"/>
    <n v="500044"/>
    <s v="542020091300"/>
    <s v="VIVERO N°2"/>
    <s v="542020091300"/>
    <s v="2020-08-13"/>
    <x v="1"/>
    <x v="0"/>
    <n v="311"/>
    <s v="TRUCHA ARCOIRIS"/>
    <n v="2357"/>
    <n v="8.3230000000000004"/>
    <x v="2"/>
    <s v="ABICK S.A."/>
    <s v="3517357"/>
    <s v="2020-08-13"/>
    <n v="10"/>
    <n v="4029"/>
    <x v="161"/>
  </r>
  <r>
    <n v="120195"/>
    <s v="702020089737"/>
    <s v="Acopio Flotante"/>
    <n v="500044"/>
    <s v="542020092868"/>
    <s v="VIVERO N°2"/>
    <s v="542020092868"/>
    <s v="2020-08-18"/>
    <x v="1"/>
    <x v="0"/>
    <n v="311"/>
    <s v="TRUCHA ARCOIRIS"/>
    <n v="606"/>
    <n v="2.14"/>
    <x v="2"/>
    <s v="ABICK S.A."/>
    <s v="3519351"/>
    <s v="2020-08-18"/>
    <n v="10"/>
    <n v="606"/>
    <x v="162"/>
  </r>
  <r>
    <n v="120195"/>
    <s v="702020089763"/>
    <s v="Acopio Flotante"/>
    <n v="500044"/>
    <s v="542020093408"/>
    <s v="VIVERO N°2"/>
    <s v="542020093408"/>
    <s v="2020-08-19"/>
    <x v="1"/>
    <x v="0"/>
    <n v="311"/>
    <s v="TRUCHA ARCOIRIS"/>
    <n v="4000"/>
    <n v="14.38"/>
    <x v="2"/>
    <s v="ABICK S.A."/>
    <s v="3520131"/>
    <s v="2020-08-19"/>
    <n v="10"/>
    <n v="5335"/>
    <x v="163"/>
  </r>
  <r>
    <n v="120195"/>
    <s v="702020089763"/>
    <s v="Acopio Flotante"/>
    <n v="500044"/>
    <s v="542020092880"/>
    <s v="VIVERO N°2"/>
    <s v="542020092880"/>
    <s v="2020-08-18"/>
    <x v="1"/>
    <x v="0"/>
    <n v="311"/>
    <s v="TRUCHA ARCOIRIS"/>
    <n v="2784"/>
    <n v="10.007999999999999"/>
    <x v="2"/>
    <s v="ABICK S.A."/>
    <s v="3519723"/>
    <s v="2020-08-18"/>
    <n v="10"/>
    <n v="2784"/>
    <x v="164"/>
  </r>
  <r>
    <n v="120195"/>
    <s v="702020088753"/>
    <s v="Acopio Flotante"/>
    <n v="500014"/>
    <s v="642020090194"/>
    <s v="sin nombre"/>
    <s v="642020090194"/>
    <s v="2020-08-10"/>
    <x v="1"/>
    <x v="0"/>
    <n v="311"/>
    <s v="TRUCHA ARCOIRIS"/>
    <n v="1361"/>
    <n v="4.806"/>
    <x v="3"/>
    <s v="RIO DULCE S.A."/>
    <s v="3515884"/>
    <s v="2020-08-10"/>
    <n v="10"/>
    <n v="2227"/>
    <x v="165"/>
  </r>
  <r>
    <n v="120195"/>
    <s v="702020088753"/>
    <s v="Acopio Flotante"/>
    <n v="500014"/>
    <s v="642020090342"/>
    <s v="sin nombre"/>
    <s v="642020090342"/>
    <s v="2020-08-11"/>
    <x v="1"/>
    <x v="0"/>
    <n v="311"/>
    <s v="TRUCHA ARCOIRIS"/>
    <n v="2523"/>
    <n v="8.9090000000000007"/>
    <x v="3"/>
    <s v="RIO DULCE S.A."/>
    <s v="3516013"/>
    <s v="2020-08-11"/>
    <n v="10"/>
    <n v="3364"/>
    <x v="166"/>
  </r>
  <r>
    <n v="120195"/>
    <s v="702020095070"/>
    <s v="Acopio Flotante"/>
    <n v="500014"/>
    <s v="642020098093"/>
    <s v="sin nombre"/>
    <s v="642020098093"/>
    <s v="2020-09-03"/>
    <x v="2"/>
    <x v="0"/>
    <n v="311"/>
    <s v="TRUCHA ARCOIRIS"/>
    <n v="2517"/>
    <n v="8.9930000000000003"/>
    <x v="3"/>
    <s v="RIO DULCE S.A."/>
    <s v="3526990"/>
    <s v="2020-09-03"/>
    <n v="10"/>
    <n v="2517"/>
    <x v="167"/>
  </r>
  <r>
    <n v="120195"/>
    <s v="702020088753"/>
    <s v="Acopio Flotante"/>
    <n v="500014"/>
    <s v="642020090325"/>
    <s v="sin nombre"/>
    <s v="642020090325"/>
    <s v="2020-08-11"/>
    <x v="1"/>
    <x v="0"/>
    <n v="311"/>
    <s v="TRUCHA ARCOIRIS"/>
    <n v="2321"/>
    <n v="8.1950000000000003"/>
    <x v="3"/>
    <s v="RIO DULCE S.A."/>
    <s v="3516003"/>
    <s v="2020-08-11"/>
    <n v="10"/>
    <n v="2321"/>
    <x v="168"/>
  </r>
  <r>
    <n v="120195"/>
    <s v="702020095070"/>
    <s v="Acopio Flotante"/>
    <n v="500014"/>
    <s v="642020096752"/>
    <s v="sin nombre"/>
    <s v="642020096752"/>
    <s v="2020-08-27"/>
    <x v="1"/>
    <x v="0"/>
    <n v="311"/>
    <s v="TRUCHA ARCOIRIS"/>
    <n v="1442"/>
    <n v="5.1520000000000001"/>
    <x v="3"/>
    <s v="RIO DULCE S.A."/>
    <s v="3524509"/>
    <s v="2020-08-27"/>
    <n v="10"/>
    <n v="1442"/>
    <x v="169"/>
  </r>
  <r>
    <n v="120195"/>
    <s v="702020096911"/>
    <s v="Acopio Flotante"/>
    <n v="500014"/>
    <s v="642020098710"/>
    <s v="sin nombre"/>
    <s v="642020098710"/>
    <s v="2020-09-04"/>
    <x v="2"/>
    <x v="0"/>
    <n v="311"/>
    <s v="TRUCHA ARCOIRIS"/>
    <n v="313"/>
    <n v="1.1179999999999999"/>
    <x v="3"/>
    <s v="RIO DULCE S.A."/>
    <s v="3527752"/>
    <s v="2020-09-04"/>
    <n v="10"/>
    <n v="313"/>
    <x v="170"/>
  </r>
  <r>
    <n v="120195"/>
    <s v="702020096911"/>
    <s v="Acopio Flotante"/>
    <n v="500014"/>
    <s v="642020099722"/>
    <s v="sin nombre"/>
    <s v="642020099722"/>
    <s v="2020-09-07"/>
    <x v="2"/>
    <x v="0"/>
    <n v="311"/>
    <s v="TRUCHA ARCOIRIS"/>
    <n v="4018"/>
    <n v="14.356"/>
    <x v="3"/>
    <s v="RIO DULCE S.A."/>
    <s v="3528803"/>
    <s v="2020-09-07"/>
    <n v="10"/>
    <n v="4018"/>
    <x v="171"/>
  </r>
  <r>
    <n v="120195"/>
    <s v="702020096911"/>
    <s v="Acopio Flotante"/>
    <n v="500014"/>
    <s v="642020099213"/>
    <s v="sin nombre"/>
    <s v="642020099213"/>
    <s v="2020-09-06"/>
    <x v="2"/>
    <x v="0"/>
    <n v="311"/>
    <s v="TRUCHA ARCOIRIS"/>
    <n v="770"/>
    <n v="2.7509999999999999"/>
    <x v="3"/>
    <s v="RIO DULCE S.A."/>
    <s v="3528117"/>
    <s v="2020-09-06"/>
    <n v="10"/>
    <n v="770"/>
    <x v="172"/>
  </r>
  <r>
    <n v="120195"/>
    <s v="702020089763"/>
    <s v="Acopio Flotante"/>
    <n v="500044"/>
    <s v="542020093417"/>
    <s v="VIVERO N°2"/>
    <s v="542020093417"/>
    <s v="2020-08-19"/>
    <x v="1"/>
    <x v="0"/>
    <n v="311"/>
    <s v="TRUCHA ARCOIRIS"/>
    <n v="3867"/>
    <n v="13.901999999999999"/>
    <x v="2"/>
    <s v="ABICK S.A."/>
    <s v="3520153"/>
    <s v="2020-08-19"/>
    <n v="10"/>
    <n v="2068"/>
    <x v="173"/>
  </r>
  <r>
    <n v="120195"/>
    <s v="702020090530"/>
    <s v="Acopio Flotante"/>
    <n v="500044"/>
    <s v="542020094285"/>
    <s v="VIVERO N°2"/>
    <s v="542020094285"/>
    <s v="2020-08-21"/>
    <x v="1"/>
    <x v="0"/>
    <n v="311"/>
    <s v="TRUCHA ARCOIRIS"/>
    <n v="4575"/>
    <n v="16.446999999999999"/>
    <x v="2"/>
    <s v="ABICK S.A."/>
    <s v="3521385"/>
    <s v="2020-08-21"/>
    <n v="10"/>
    <n v="4575"/>
    <x v="174"/>
  </r>
  <r>
    <n v="120195"/>
    <s v="702020094918"/>
    <s v="Acopio Flotante"/>
    <n v="500044"/>
    <s v="542020097618"/>
    <s v="VIVERO N°2"/>
    <s v="542020097618"/>
    <s v="2020-09-02"/>
    <x v="2"/>
    <x v="0"/>
    <n v="311"/>
    <s v="TRUCHA ARCOIRIS"/>
    <n v="2087"/>
    <n v="7.5030000000000001"/>
    <x v="2"/>
    <s v="ABICK S.A."/>
    <s v="3526374"/>
    <s v="2020-09-02"/>
    <n v="10"/>
    <n v="2087"/>
    <x v="175"/>
  </r>
  <r>
    <n v="120195"/>
    <s v="702020094918"/>
    <s v="Acopio Flotante"/>
    <n v="500044"/>
    <s v="542020098299"/>
    <s v="VIVERO N°2"/>
    <s v="542020098299"/>
    <s v="2020-09-04"/>
    <x v="2"/>
    <x v="0"/>
    <n v="311"/>
    <s v="TRUCHA ARCOIRIS"/>
    <n v="4485"/>
    <n v="16.123999999999999"/>
    <x v="2"/>
    <s v="ABICK S.A."/>
    <s v="3527191"/>
    <s v="2020-09-04"/>
    <n v="10"/>
    <n v="4485"/>
    <x v="176"/>
  </r>
  <r>
    <n v="120195"/>
    <s v="702020094918"/>
    <s v="Acopio Flotante"/>
    <n v="500044"/>
    <s v="542020099383"/>
    <s v="VIVERO N°2"/>
    <s v="542020099383"/>
    <s v="2020-09-07"/>
    <x v="2"/>
    <x v="0"/>
    <n v="311"/>
    <s v="TRUCHA ARCOIRIS"/>
    <n v="3388"/>
    <n v="12.18"/>
    <x v="2"/>
    <s v="ABICK S.A."/>
    <s v="3528225"/>
    <s v="2020-09-07"/>
    <n v="10"/>
    <n v="342"/>
    <x v="177"/>
  </r>
  <r>
    <n v="120195"/>
    <s v="702020095013"/>
    <s v="Acopio Flotante"/>
    <n v="500044"/>
    <s v="542020099904"/>
    <s v="VIVERO N°2"/>
    <s v="542020099904"/>
    <s v="2020-09-08"/>
    <x v="2"/>
    <x v="0"/>
    <n v="311"/>
    <s v="TRUCHA ARCOIRIS"/>
    <n v="1326"/>
    <n v="4.7379999999999995"/>
    <x v="2"/>
    <s v="ABICK S.A."/>
    <s v="3529045"/>
    <s v="2020-09-08"/>
    <n v="10"/>
    <n v="1326"/>
    <x v="178"/>
  </r>
  <r>
    <n v="120195"/>
    <s v="702020094918"/>
    <s v="Acopio Flotante"/>
    <n v="500044"/>
    <s v="542020097615"/>
    <s v="VIVERO N°2"/>
    <s v="542020097615"/>
    <s v="2020-09-02"/>
    <x v="2"/>
    <x v="0"/>
    <n v="311"/>
    <s v="TRUCHA ARCOIRIS"/>
    <n v="4293"/>
    <n v="15.433"/>
    <x v="2"/>
    <s v="ABICK S.A."/>
    <s v="3526370"/>
    <s v="2020-09-02"/>
    <n v="10"/>
    <n v="4293"/>
    <x v="179"/>
  </r>
  <r>
    <n v="120195"/>
    <s v="702020095013"/>
    <s v="Acopio Flotante"/>
    <n v="500044"/>
    <s v="542020099882"/>
    <s v="VIVERO N°2"/>
    <s v="542020099882"/>
    <s v="2020-09-08"/>
    <x v="2"/>
    <x v="0"/>
    <n v="311"/>
    <s v="TRUCHA ARCOIRIS"/>
    <n v="4401"/>
    <n v="15.725"/>
    <x v="2"/>
    <s v="ABICK S.A."/>
    <s v="3529027"/>
    <s v="2020-09-08"/>
    <n v="10"/>
    <n v="4401"/>
    <x v="180"/>
  </r>
  <r>
    <n v="120195"/>
    <s v="702020094938"/>
    <s v="Acopio Flotante"/>
    <n v="500044"/>
    <s v="542020096834"/>
    <s v="VIVERO N°2"/>
    <s v="542020096834"/>
    <s v="2020-08-27"/>
    <x v="1"/>
    <x v="0"/>
    <n v="311"/>
    <s v="TRUCHA ARCOIRIS"/>
    <n v="4515"/>
    <n v="16.132000000000001"/>
    <x v="2"/>
    <s v="ABICK S.A."/>
    <s v="3524752"/>
    <s v="2020-08-27"/>
    <n v="10"/>
    <n v="4515"/>
    <x v="181"/>
  </r>
  <r>
    <n v="120195"/>
    <s v="702020094918"/>
    <s v="Acopio Flotante"/>
    <n v="500044"/>
    <s v="542020098318"/>
    <s v="VIVERO N°2"/>
    <s v="542020098318"/>
    <s v="2020-09-04"/>
    <x v="2"/>
    <x v="0"/>
    <n v="311"/>
    <s v="TRUCHA ARCOIRIS"/>
    <n v="2883"/>
    <n v="10.364000000000001"/>
    <x v="2"/>
    <s v="ABICK S.A."/>
    <s v="3527202"/>
    <s v="2020-09-04"/>
    <n v="10"/>
    <n v="2883"/>
    <x v="182"/>
  </r>
  <r>
    <n v="120195"/>
    <s v="702020097112"/>
    <s v="Acopio Flotante"/>
    <n v="500044"/>
    <s v="542020100901"/>
    <s v="VIVERO N°2"/>
    <s v="542020100901"/>
    <s v="2020-09-10"/>
    <x v="2"/>
    <x v="0"/>
    <n v="311"/>
    <s v="TRUCHA ARCOIRIS"/>
    <n v="2736"/>
    <n v="9.7889999999999997"/>
    <x v="2"/>
    <s v="ABICK S.A."/>
    <s v="3530370"/>
    <s v="2020-09-10"/>
    <n v="10"/>
    <n v="1703"/>
    <x v="183"/>
  </r>
  <r>
    <n v="120195"/>
    <s v="702020095013"/>
    <s v="Acopio Flotante"/>
    <n v="500044"/>
    <s v="542020099448"/>
    <s v="VIVERO N°2"/>
    <s v="542020099448"/>
    <s v="2020-09-07"/>
    <x v="2"/>
    <x v="0"/>
    <n v="311"/>
    <s v="TRUCHA ARCOIRIS"/>
    <n v="1305"/>
    <n v="4.6630000000000003"/>
    <x v="2"/>
    <s v="ABICK S.A."/>
    <s v="3528288"/>
    <s v="2020-09-07"/>
    <n v="10"/>
    <n v="1305"/>
    <x v="184"/>
  </r>
  <r>
    <n v="120195"/>
    <s v="702020097112"/>
    <s v="Acopio Flotante"/>
    <n v="500044"/>
    <s v="542020100983"/>
    <s v="VIVERO N°2"/>
    <s v="542020100983"/>
    <s v="2020-09-10"/>
    <x v="2"/>
    <x v="0"/>
    <n v="311"/>
    <s v="TRUCHA ARCOIRIS"/>
    <n v="4937"/>
    <n v="17.664999999999999"/>
    <x v="2"/>
    <s v="ABICK S.A."/>
    <s v="3530401"/>
    <s v="2020-09-10"/>
    <n v="10"/>
    <n v="4937"/>
    <x v="185"/>
  </r>
  <r>
    <n v="120195"/>
    <s v="702020090530"/>
    <s v="Acopio Flotante"/>
    <n v="500044"/>
    <s v="542020093883"/>
    <s v="VIVERO N°2"/>
    <s v="542020093883"/>
    <s v="2020-08-20"/>
    <x v="1"/>
    <x v="0"/>
    <n v="311"/>
    <s v="TRUCHA ARCOIRIS"/>
    <n v="1846"/>
    <n v="6.6360000000000001"/>
    <x v="2"/>
    <s v="ABICK S.A."/>
    <s v="3520830"/>
    <s v="2020-08-20"/>
    <n v="10"/>
    <n v="1846"/>
    <x v="186"/>
  </r>
  <r>
    <n v="120195"/>
    <s v="702020097112"/>
    <s v="Acopio Flotante"/>
    <n v="500044"/>
    <s v="542020100392"/>
    <s v="VIVERO N°2"/>
    <s v="542020100392"/>
    <s v="2020-09-09"/>
    <x v="2"/>
    <x v="0"/>
    <n v="311"/>
    <s v="TRUCHA ARCOIRIS"/>
    <n v="4012"/>
    <n v="14.355"/>
    <x v="2"/>
    <s v="ABICK S.A."/>
    <s v="3529754"/>
    <s v="2020-09-09"/>
    <n v="10"/>
    <n v="4012"/>
    <x v="187"/>
  </r>
  <r>
    <n v="120195"/>
    <s v="702020097754"/>
    <s v="Acopio Flotante"/>
    <n v="500044"/>
    <s v="542020103040"/>
    <s v="VIVERO N°2"/>
    <s v="542020103040"/>
    <s v="2020-09-15"/>
    <x v="2"/>
    <x v="0"/>
    <n v="311"/>
    <s v="TRUCHA ARCOIRIS"/>
    <n v="1430"/>
    <n v="5.0970000000000004"/>
    <x v="2"/>
    <s v="ABICK S.A."/>
    <s v="3532579"/>
    <s v="2020-09-15"/>
    <n v="10"/>
    <n v="1148"/>
    <x v="188"/>
  </r>
  <r>
    <n v="120195"/>
    <s v="702020097112"/>
    <s v="Acopio Flotante"/>
    <n v="500044"/>
    <s v="542020101006"/>
    <s v="VIVERO N°2"/>
    <s v="542020101006"/>
    <s v="2020-09-10"/>
    <x v="2"/>
    <x v="0"/>
    <n v="311"/>
    <s v="TRUCHA ARCOIRIS"/>
    <n v="907"/>
    <n v="3.2450000000000001"/>
    <x v="2"/>
    <s v="ABICK S.A."/>
    <s v="3530412"/>
    <s v="2020-09-10"/>
    <n v="10"/>
    <n v="907"/>
    <x v="189"/>
  </r>
  <r>
    <n v="120195"/>
    <s v="702020097112"/>
    <s v="Acopio Flotante"/>
    <n v="500044"/>
    <s v="542020100996"/>
    <s v="VIVERO N°2"/>
    <s v="542020100996"/>
    <s v="2020-09-10"/>
    <x v="2"/>
    <x v="0"/>
    <n v="311"/>
    <s v="TRUCHA ARCOIRIS"/>
    <n v="3992"/>
    <n v="14.282999999999999"/>
    <x v="2"/>
    <s v="ABICK S.A."/>
    <s v="3530407"/>
    <s v="2020-09-10"/>
    <n v="10"/>
    <n v="3992"/>
    <x v="190"/>
  </r>
  <r>
    <n v="120195"/>
    <s v="702020095013"/>
    <s v="Acopio Flotante"/>
    <n v="500044"/>
    <s v="542020099450"/>
    <s v="VIVERO N°2"/>
    <s v="542020099450"/>
    <s v="2020-09-07"/>
    <x v="2"/>
    <x v="0"/>
    <n v="311"/>
    <s v="TRUCHA ARCOIRIS"/>
    <n v="2398"/>
    <n v="8.5679999999999996"/>
    <x v="2"/>
    <s v="ABICK S.A."/>
    <s v="3528291"/>
    <s v="2020-09-07"/>
    <n v="10"/>
    <n v="2398"/>
    <x v="191"/>
  </r>
  <r>
    <n v="120195"/>
    <s v="702020097112"/>
    <s v="Acopio Flotante"/>
    <n v="500044"/>
    <s v="542020100973"/>
    <s v="VIVERO N°2"/>
    <s v="542020100973"/>
    <s v="2020-09-10"/>
    <x v="2"/>
    <x v="0"/>
    <n v="311"/>
    <s v="TRUCHA ARCOIRIS"/>
    <n v="2529"/>
    <n v="9.0489999999999995"/>
    <x v="2"/>
    <s v="ABICK S.A."/>
    <s v="3530386"/>
    <s v="2020-09-10"/>
    <n v="10"/>
    <n v="2529"/>
    <x v="192"/>
  </r>
  <r>
    <n v="120195"/>
    <s v="702020095013"/>
    <s v="Acopio Flotante"/>
    <n v="500044"/>
    <s v="542020100354"/>
    <s v="VIVERO N°2"/>
    <s v="542020100354"/>
    <s v="2020-09-09"/>
    <x v="2"/>
    <x v="0"/>
    <n v="311"/>
    <s v="TRUCHA ARCOIRIS"/>
    <n v="100"/>
    <n v="0.35699999999999998"/>
    <x v="2"/>
    <s v="ABICK S.A."/>
    <s v="3529722"/>
    <s v="2020-09-09"/>
    <n v="10"/>
    <n v="100"/>
    <x v="193"/>
  </r>
  <r>
    <n v="120195"/>
    <s v="702020097112"/>
    <s v="Acopio Flotante"/>
    <n v="500044"/>
    <s v="542020101485"/>
    <s v="VIVERO N°2"/>
    <s v="542020101485"/>
    <s v="2020-09-11"/>
    <x v="2"/>
    <x v="0"/>
    <n v="311"/>
    <s v="TRUCHA ARCOIRIS"/>
    <n v="4543"/>
    <n v="16.254999999999999"/>
    <x v="2"/>
    <s v="ABICK S.A."/>
    <s v="3531015"/>
    <s v="2020-09-11"/>
    <n v="10"/>
    <n v="4543"/>
    <x v="194"/>
  </r>
  <r>
    <n v="120195"/>
    <s v="702020097112"/>
    <s v="Acopio Flotante"/>
    <n v="500044"/>
    <s v="542020098571"/>
    <s v="VIVERO N°2"/>
    <s v="542020098571"/>
    <s v="2020-09-04"/>
    <x v="2"/>
    <x v="0"/>
    <n v="311"/>
    <s v="TRUCHA ARCOIRIS"/>
    <n v="1285"/>
    <n v="4.5979999999999999"/>
    <x v="2"/>
    <s v="ABICK S.A."/>
    <s v="3527564"/>
    <s v="2020-09-04"/>
    <n v="10"/>
    <n v="1285"/>
    <x v="195"/>
  </r>
  <r>
    <n v="120195"/>
    <s v="702020094918"/>
    <s v="Acopio Flotante"/>
    <n v="500044"/>
    <s v="542020099020"/>
    <s v="VIVERO N°2"/>
    <s v="542020099020"/>
    <s v="2020-09-06"/>
    <x v="2"/>
    <x v="0"/>
    <n v="311"/>
    <s v="TRUCHA ARCOIRIS"/>
    <n v="4440"/>
    <n v="15.962"/>
    <x v="2"/>
    <s v="ABICK S.A."/>
    <s v="3528045"/>
    <s v="2020-09-06"/>
    <n v="10"/>
    <n v="4440"/>
    <x v="196"/>
  </r>
  <r>
    <n v="120195"/>
    <s v="702020097112"/>
    <s v="Acopio Flotante"/>
    <n v="500044"/>
    <s v="542020099381"/>
    <s v="VIVERO N°2"/>
    <s v="542020099381"/>
    <s v="2020-09-07"/>
    <x v="2"/>
    <x v="0"/>
    <n v="311"/>
    <s v="TRUCHA ARCOIRIS"/>
    <n v="342"/>
    <n v="1.224"/>
    <x v="2"/>
    <s v="ABICK S.A."/>
    <s v="3528224"/>
    <s v="2020-09-07"/>
    <n v="10"/>
    <n v="342"/>
    <x v="197"/>
  </r>
  <r>
    <n v="120195"/>
    <s v="702020097754"/>
    <s v="Acopio Flotante"/>
    <n v="500044"/>
    <s v="542020102448"/>
    <s v="VIVERO N°2"/>
    <s v="542020102448"/>
    <s v="2020-09-14"/>
    <x v="2"/>
    <x v="0"/>
    <n v="311"/>
    <s v="TRUCHA ARCOIRIS"/>
    <n v="3637"/>
    <n v="12.962"/>
    <x v="2"/>
    <s v="ABICK S.A."/>
    <s v="3531892"/>
    <s v="2020-09-14"/>
    <n v="10"/>
    <n v="3637"/>
    <x v="198"/>
  </r>
  <r>
    <n v="120195"/>
    <s v="702020094938"/>
    <s v="Acopio Flotante"/>
    <n v="500044"/>
    <s v="542020097613"/>
    <s v="VIVERO N°2"/>
    <s v="542020097613"/>
    <s v="2020-09-02"/>
    <x v="2"/>
    <x v="0"/>
    <n v="311"/>
    <s v="TRUCHA ARCOIRIS"/>
    <n v="1602"/>
    <n v="5.7240000000000002"/>
    <x v="2"/>
    <s v="ABICK S.A."/>
    <s v="3526358"/>
    <s v="2020-09-02"/>
    <n v="10"/>
    <n v="4204"/>
    <x v="199"/>
  </r>
  <r>
    <n v="120195"/>
    <s v="702020094918"/>
    <s v="Acopio Flotante"/>
    <n v="500044"/>
    <s v="542020099024"/>
    <s v="VIVERO N°2"/>
    <s v="542020099024"/>
    <s v="2020-09-06"/>
    <x v="2"/>
    <x v="0"/>
    <n v="311"/>
    <s v="TRUCHA ARCOIRIS"/>
    <n v="4907"/>
    <n v="17.640999999999998"/>
    <x v="2"/>
    <s v="ABICK S.A."/>
    <s v="3528049"/>
    <s v="2020-09-06"/>
    <n v="10"/>
    <n v="4907"/>
    <x v="200"/>
  </r>
  <r>
    <n v="120195"/>
    <s v="702020094918"/>
    <s v="Acopio Flotante"/>
    <n v="500044"/>
    <s v="542020098303"/>
    <s v="VIVERO N°2"/>
    <s v="542020098303"/>
    <s v="2020-09-04"/>
    <x v="2"/>
    <x v="0"/>
    <n v="311"/>
    <s v="TRUCHA ARCOIRIS"/>
    <n v="3727"/>
    <n v="13.399000000000001"/>
    <x v="2"/>
    <s v="ABICK S.A."/>
    <s v="3527196"/>
    <s v="2020-09-04"/>
    <n v="10"/>
    <n v="3727"/>
    <x v="201"/>
  </r>
  <r>
    <n v="120195"/>
    <s v="702020097112"/>
    <s v="Acopio Flotante"/>
    <n v="500044"/>
    <s v="542020101458"/>
    <s v="VIVERO N°2"/>
    <s v="542020101458"/>
    <s v="2020-09-11"/>
    <x v="2"/>
    <x v="0"/>
    <n v="311"/>
    <s v="TRUCHA ARCOIRIS"/>
    <n v="1141"/>
    <n v="4.0819999999999999"/>
    <x v="2"/>
    <s v="ABICK S.A."/>
    <s v="3530989"/>
    <s v="2020-09-11"/>
    <n v="10"/>
    <n v="1141"/>
    <x v="202"/>
  </r>
  <r>
    <n v="120195"/>
    <s v="702020097112"/>
    <s v="Acopio Flotante"/>
    <n v="500044"/>
    <s v="542020100380"/>
    <s v="VIVERO N°2"/>
    <s v="542020100380"/>
    <s v="2020-09-09"/>
    <x v="2"/>
    <x v="0"/>
    <n v="311"/>
    <s v="TRUCHA ARCOIRIS"/>
    <n v="3471"/>
    <n v="12.419"/>
    <x v="2"/>
    <s v="ABICK S.A."/>
    <s v="3529740"/>
    <s v="2020-09-09"/>
    <n v="10"/>
    <n v="3471"/>
    <x v="203"/>
  </r>
  <r>
    <n v="120195"/>
    <s v="702020094918"/>
    <s v="Acopio Flotante"/>
    <n v="500044"/>
    <s v="542020097880"/>
    <s v="VIVERO N°2"/>
    <s v="542020097880"/>
    <s v="2020-09-03"/>
    <x v="2"/>
    <x v="0"/>
    <n v="311"/>
    <s v="TRUCHA ARCOIRIS"/>
    <n v="1664"/>
    <n v="5.9820000000000002"/>
    <x v="2"/>
    <s v="ABICK S.A."/>
    <s v="3526703"/>
    <s v="2020-09-03"/>
    <n v="10"/>
    <n v="1664"/>
    <x v="204"/>
  </r>
  <r>
    <n v="120195"/>
    <s v="702020095013"/>
    <s v="Acopio Flotante"/>
    <n v="500044"/>
    <s v="542020099430"/>
    <s v="VIVERO N°2"/>
    <s v="542020099430"/>
    <s v="2020-09-07"/>
    <x v="2"/>
    <x v="0"/>
    <n v="311"/>
    <s v="TRUCHA ARCOIRIS"/>
    <n v="2181"/>
    <n v="7.7930000000000001"/>
    <x v="2"/>
    <s v="ABICK S.A."/>
    <s v="3528261"/>
    <s v="2020-09-07"/>
    <n v="10"/>
    <n v="2181"/>
    <x v="205"/>
  </r>
  <r>
    <n v="120195"/>
    <s v="702020094938"/>
    <s v="Acopio Flotante"/>
    <n v="500044"/>
    <s v="542020096836"/>
    <s v="VIVERO N°2"/>
    <s v="542020096836"/>
    <s v="2020-08-28"/>
    <x v="1"/>
    <x v="0"/>
    <n v="311"/>
    <s v="TRUCHA ARCOIRIS"/>
    <n v="1654"/>
    <n v="5.91"/>
    <x v="2"/>
    <s v="ABICK S.A."/>
    <s v="3524753"/>
    <s v="2020-08-28"/>
    <n v="10"/>
    <n v="1654"/>
    <x v="206"/>
  </r>
  <r>
    <n v="120195"/>
    <s v="702020094918"/>
    <s v="Acopio Flotante"/>
    <n v="500044"/>
    <s v="542020099028"/>
    <s v="VIVERO N°2"/>
    <s v="542020099028"/>
    <s v="2020-09-06"/>
    <x v="2"/>
    <x v="0"/>
    <n v="311"/>
    <s v="TRUCHA ARCOIRIS"/>
    <n v="1645"/>
    <n v="5.9139999999999997"/>
    <x v="2"/>
    <s v="ABICK S.A."/>
    <s v="3528051"/>
    <s v="2020-09-06"/>
    <n v="10"/>
    <n v="1645"/>
    <x v="207"/>
  </r>
  <r>
    <n v="120195"/>
    <s v="702020095013"/>
    <s v="Acopio Flotante"/>
    <n v="500044"/>
    <s v="542020099902"/>
    <s v="VIVERO N°2"/>
    <s v="542020099902"/>
    <s v="2020-09-08"/>
    <x v="2"/>
    <x v="0"/>
    <n v="311"/>
    <s v="TRUCHA ARCOIRIS"/>
    <n v="4823"/>
    <n v="17.233000000000001"/>
    <x v="2"/>
    <s v="ABICK S.A."/>
    <s v="3529043"/>
    <s v="2020-09-08"/>
    <n v="10"/>
    <n v="4823"/>
    <x v="208"/>
  </r>
  <r>
    <n v="120195"/>
    <s v="702020097112"/>
    <s v="Acopio Flotante"/>
    <n v="500044"/>
    <s v="542020101497"/>
    <s v="VIVERO N°2"/>
    <s v="542020101497"/>
    <s v="2020-09-11"/>
    <x v="2"/>
    <x v="0"/>
    <n v="311"/>
    <s v="TRUCHA ARCOIRIS"/>
    <n v="3600"/>
    <n v="12.881"/>
    <x v="2"/>
    <s v="ABICK S.A."/>
    <s v="3531022"/>
    <s v="2020-09-11"/>
    <n v="10"/>
    <n v="3888"/>
    <x v="209"/>
  </r>
  <r>
    <n v="120195"/>
    <s v="702020095013"/>
    <s v="Acopio Flotante"/>
    <n v="500044"/>
    <s v="542020100356"/>
    <s v="VIVERO N°2"/>
    <s v="542020100356"/>
    <s v="2020-09-09"/>
    <x v="2"/>
    <x v="0"/>
    <n v="311"/>
    <s v="TRUCHA ARCOIRIS"/>
    <n v="189"/>
    <n v="0.67500000000000004"/>
    <x v="2"/>
    <s v="ABICK S.A."/>
    <s v="3529723"/>
    <s v="2020-09-09"/>
    <n v="10"/>
    <n v="189"/>
    <x v="210"/>
  </r>
  <r>
    <n v="120195"/>
    <s v="702020095013"/>
    <s v="Acopio Flotante"/>
    <n v="500044"/>
    <s v="542020099405"/>
    <s v="VIVERO N°2"/>
    <s v="542020099405"/>
    <s v="2020-09-07"/>
    <x v="2"/>
    <x v="0"/>
    <n v="311"/>
    <s v="TRUCHA ARCOIRIS"/>
    <n v="3711"/>
    <n v="13.259"/>
    <x v="2"/>
    <s v="ABICK S.A."/>
    <s v="3528243"/>
    <s v="2020-09-07"/>
    <n v="10"/>
    <n v="3711"/>
    <x v="211"/>
  </r>
  <r>
    <n v="120195"/>
    <s v="702020097112"/>
    <s v="Acopio Flotante"/>
    <n v="500044"/>
    <s v="542020100388"/>
    <s v="VIVERO N°2"/>
    <s v="542020100388"/>
    <s v="2020-09-09"/>
    <x v="2"/>
    <x v="0"/>
    <n v="311"/>
    <s v="TRUCHA ARCOIRIS"/>
    <n v="2320"/>
    <n v="8.3010000000000002"/>
    <x v="2"/>
    <s v="ABICK S.A."/>
    <s v="3529748"/>
    <s v="2020-09-09"/>
    <n v="10"/>
    <n v="2320"/>
    <x v="212"/>
  </r>
  <r>
    <n v="120195"/>
    <s v="702020097754"/>
    <s v="Acopio Flotante"/>
    <n v="500044"/>
    <s v="542020102442"/>
    <s v="VIVERO N°2"/>
    <s v="542020102442"/>
    <s v="2020-09-14"/>
    <x v="2"/>
    <x v="0"/>
    <n v="311"/>
    <s v="TRUCHA ARCOIRIS"/>
    <n v="3807"/>
    <n v="13.568"/>
    <x v="2"/>
    <s v="ABICK S.A."/>
    <s v="3531876"/>
    <s v="2020-09-14"/>
    <n v="10"/>
    <n v="3807"/>
    <x v="213"/>
  </r>
  <r>
    <n v="120195"/>
    <s v="702020097754"/>
    <s v="Acopio Flotante"/>
    <n v="500044"/>
    <s v="542020102451"/>
    <s v="VIVERO N°2"/>
    <s v="542020102451"/>
    <s v="2020-09-14"/>
    <x v="2"/>
    <x v="0"/>
    <n v="311"/>
    <s v="TRUCHA ARCOIRIS"/>
    <n v="2280"/>
    <n v="8.1259999999999994"/>
    <x v="2"/>
    <s v="ABICK S.A."/>
    <s v="3531893"/>
    <s v="2020-09-14"/>
    <n v="10"/>
    <n v="2280"/>
    <x v="214"/>
  </r>
  <r>
    <n v="120195"/>
    <s v="702020097754"/>
    <s v="Acopio Flotante"/>
    <n v="500044"/>
    <s v="542020102183"/>
    <s v="VIVERO N°2"/>
    <s v="542020102183"/>
    <s v="2020-09-13"/>
    <x v="2"/>
    <x v="0"/>
    <n v="311"/>
    <s v="TRUCHA ARCOIRIS"/>
    <n v="1637"/>
    <n v="5.8339999999999996"/>
    <x v="2"/>
    <s v="ABICK S.A."/>
    <s v="3531767"/>
    <s v="2020-09-13"/>
    <n v="10"/>
    <n v="1637"/>
    <x v="215"/>
  </r>
  <r>
    <n v="120195"/>
    <s v="702020097754"/>
    <s v="Acopio Flotante"/>
    <n v="500044"/>
    <s v="542020103006"/>
    <s v="VIVERO N°2"/>
    <s v="542020103006"/>
    <s v="2020-09-15"/>
    <x v="2"/>
    <x v="0"/>
    <n v="311"/>
    <s v="TRUCHA ARCOIRIS"/>
    <n v="4881"/>
    <n v="17.396000000000001"/>
    <x v="2"/>
    <s v="ABICK S.A."/>
    <s v="3532559"/>
    <s v="2020-09-15"/>
    <n v="10"/>
    <n v="4881"/>
    <x v="216"/>
  </r>
  <r>
    <n v="120195"/>
    <s v="702020097112"/>
    <s v="Acopio Flotante"/>
    <n v="500044"/>
    <s v="542020099016"/>
    <s v="VIVERO N°2"/>
    <s v="542020099016"/>
    <s v="2020-09-06"/>
    <x v="2"/>
    <x v="0"/>
    <n v="311"/>
    <s v="TRUCHA ARCOIRIS"/>
    <n v="501"/>
    <n v="1.7930000000000001"/>
    <x v="2"/>
    <s v="ABICK S.A."/>
    <s v="3528043"/>
    <s v="2020-09-06"/>
    <n v="10"/>
    <n v="501"/>
    <x v="217"/>
  </r>
  <r>
    <n v="120195"/>
    <s v="702020094918"/>
    <s v="Acopio Flotante"/>
    <n v="500044"/>
    <s v="542020099021"/>
    <s v="VIVERO N°2"/>
    <s v="542020099021"/>
    <s v="2020-09-06"/>
    <x v="2"/>
    <x v="0"/>
    <n v="311"/>
    <s v="TRUCHA ARCOIRIS"/>
    <n v="2236"/>
    <n v="8.0380000000000003"/>
    <x v="2"/>
    <s v="ABICK S.A."/>
    <s v="3528048"/>
    <s v="2020-09-06"/>
    <n v="10"/>
    <n v="2236"/>
    <x v="218"/>
  </r>
  <r>
    <n v="120195"/>
    <s v="702020097112"/>
    <s v="Acopio Flotante"/>
    <n v="500044"/>
    <s v="542020099881"/>
    <s v="VIVERO N°2"/>
    <s v="542020099881"/>
    <s v="2020-09-08"/>
    <x v="2"/>
    <x v="0"/>
    <n v="311"/>
    <s v="TRUCHA ARCOIRIS"/>
    <n v="444"/>
    <n v="1.589"/>
    <x v="2"/>
    <s v="ABICK S.A."/>
    <s v="3529024"/>
    <s v="2020-09-08"/>
    <n v="10"/>
    <n v="444"/>
    <x v="219"/>
  </r>
  <r>
    <n v="120195"/>
    <s v="702020095013"/>
    <s v="Acopio Flotante"/>
    <n v="500044"/>
    <s v="542020099886"/>
    <s v="VIVERO N°2"/>
    <s v="542020099886"/>
    <s v="2020-09-08"/>
    <x v="2"/>
    <x v="0"/>
    <n v="311"/>
    <s v="TRUCHA ARCOIRIS"/>
    <n v="3310"/>
    <n v="11.827"/>
    <x v="2"/>
    <s v="ABICK S.A."/>
    <s v="3529031"/>
    <s v="2020-09-08"/>
    <n v="10"/>
    <n v="3310"/>
    <x v="220"/>
  </r>
  <r>
    <n v="120195"/>
    <s v="702020097112"/>
    <s v="Acopio Flotante"/>
    <n v="500044"/>
    <s v="542020100371"/>
    <s v="VIVERO N°2"/>
    <s v="542020100371"/>
    <s v="2020-09-09"/>
    <x v="2"/>
    <x v="0"/>
    <n v="311"/>
    <s v="TRUCHA ARCOIRIS"/>
    <n v="288"/>
    <n v="1.03"/>
    <x v="2"/>
    <s v="ABICK S.A."/>
    <s v="3529736"/>
    <s v="2020-09-09"/>
    <n v="10"/>
    <n v="288"/>
    <x v="221"/>
  </r>
  <r>
    <n v="120195"/>
    <s v="702020097112"/>
    <s v="Acopio Flotante"/>
    <n v="500044"/>
    <s v="542020101488"/>
    <s v="VIVERO N°2"/>
    <s v="542020101488"/>
    <s v="2020-09-11"/>
    <x v="2"/>
    <x v="0"/>
    <n v="311"/>
    <s v="TRUCHA ARCOIRIS"/>
    <n v="3912"/>
    <n v="13.997"/>
    <x v="2"/>
    <s v="ABICK S.A."/>
    <s v="3531020"/>
    <s v="2020-09-11"/>
    <n v="10"/>
    <n v="3912"/>
    <x v="222"/>
  </r>
  <r>
    <n v="120195"/>
    <s v="702020095070"/>
    <s v="Acopio Flotante"/>
    <n v="500014"/>
    <s v="642020096741"/>
    <s v="sin nombre"/>
    <s v="642020096741"/>
    <s v="2020-08-27"/>
    <x v="1"/>
    <x v="0"/>
    <n v="311"/>
    <s v="TRUCHA ARCOIRIS"/>
    <n v="1812"/>
    <n v="6.4740000000000002"/>
    <x v="3"/>
    <s v="RIO DULCE S.A."/>
    <s v="3524461"/>
    <s v="2020-08-27"/>
    <n v="10"/>
    <n v="1812"/>
    <x v="223"/>
  </r>
  <r>
    <n v="120195"/>
    <s v="702020095070"/>
    <s v="Acopio Flotante"/>
    <n v="500014"/>
    <s v="642020096905"/>
    <s v="sin nombre"/>
    <s v="642020096905"/>
    <s v="2020-08-28"/>
    <x v="1"/>
    <x v="0"/>
    <n v="311"/>
    <s v="TRUCHA ARCOIRIS"/>
    <n v="2265"/>
    <n v="8.093"/>
    <x v="3"/>
    <s v="RIO DULCE S.A."/>
    <s v="3524936"/>
    <s v="2020-08-28"/>
    <n v="10"/>
    <n v="2265"/>
    <x v="224"/>
  </r>
  <r>
    <n v="120195"/>
    <s v="702020096911"/>
    <s v="Acopio Flotante"/>
    <n v="500014"/>
    <s v="642020099235"/>
    <s v="sin nombre"/>
    <s v="642020099235"/>
    <s v="2020-09-06"/>
    <x v="2"/>
    <x v="0"/>
    <n v="311"/>
    <s v="TRUCHA ARCOIRIS"/>
    <n v="670"/>
    <n v="2.3940000000000001"/>
    <x v="3"/>
    <s v="RIO DULCE S.A."/>
    <s v="3528124"/>
    <s v="2020-09-06"/>
    <n v="10"/>
    <n v="670"/>
    <x v="225"/>
  </r>
  <r>
    <n v="120195"/>
    <s v="702020095070"/>
    <s v="Acopio Flotante"/>
    <n v="500014"/>
    <s v="642020099202"/>
    <s v="sin nombre"/>
    <s v="642020099202"/>
    <s v="2020-09-06"/>
    <x v="2"/>
    <x v="0"/>
    <n v="311"/>
    <s v="TRUCHA ARCOIRIS"/>
    <n v="5"/>
    <n v="1.7999999999999999E-2"/>
    <x v="3"/>
    <s v="RIO DULCE S.A."/>
    <s v="3528114"/>
    <s v="2020-09-06"/>
    <n v="10"/>
    <n v="5"/>
    <x v="226"/>
  </r>
  <r>
    <n v="120195"/>
    <s v="702020096931"/>
    <s v="Acopio Flotante"/>
    <n v="500014"/>
    <s v="642020101733"/>
    <s v="sin nombre"/>
    <s v="642020101733"/>
    <s v="2020-09-11"/>
    <x v="2"/>
    <x v="0"/>
    <n v="311"/>
    <s v="TRUCHA ARCOIRIS"/>
    <n v="14"/>
    <n v="0.05"/>
    <x v="3"/>
    <s v="RIO DULCE S.A."/>
    <s v="3531260"/>
    <s v="2020-09-11"/>
    <n v="10"/>
    <n v="14"/>
    <x v="227"/>
  </r>
  <r>
    <n v="120195"/>
    <s v="702020095070"/>
    <s v="Acopio Flotante"/>
    <n v="500014"/>
    <s v="642020096751"/>
    <s v="sin nombre"/>
    <s v="642020096751"/>
    <s v="2020-08-27"/>
    <x v="1"/>
    <x v="0"/>
    <n v="311"/>
    <s v="TRUCHA ARCOIRIS"/>
    <n v="1829"/>
    <n v="6.5350000000000001"/>
    <x v="3"/>
    <s v="RIO DULCE S.A."/>
    <s v="3524481"/>
    <s v="2020-08-27"/>
    <n v="10"/>
    <n v="1829"/>
    <x v="228"/>
  </r>
  <r>
    <n v="120195"/>
    <s v="702020095070"/>
    <s v="Acopio Flotante"/>
    <n v="500014"/>
    <s v="642020096894"/>
    <s v="sin nombre"/>
    <s v="642020096894"/>
    <s v="2020-08-28"/>
    <x v="1"/>
    <x v="0"/>
    <n v="311"/>
    <s v="TRUCHA ARCOIRIS"/>
    <n v="2032"/>
    <n v="7.26"/>
    <x v="3"/>
    <s v="RIO DULCE S.A."/>
    <s v="3524912"/>
    <s v="2020-08-28"/>
    <n v="10"/>
    <n v="2032"/>
    <x v="229"/>
  </r>
  <r>
    <n v="120195"/>
    <s v="702020095070"/>
    <s v="Acopio Flotante"/>
    <n v="500014"/>
    <s v="642020097853"/>
    <s v="sin nombre"/>
    <s v="642020097853"/>
    <s v="2020-09-03"/>
    <x v="2"/>
    <x v="0"/>
    <n v="311"/>
    <s v="TRUCHA ARCOIRIS"/>
    <n v="3149"/>
    <n v="11.250999999999999"/>
    <x v="3"/>
    <s v="RIO DULCE S.A."/>
    <s v="3526655"/>
    <s v="2020-09-03"/>
    <n v="10"/>
    <n v="3149"/>
    <x v="230"/>
  </r>
  <r>
    <n v="120195"/>
    <s v="702020095070"/>
    <s v="Acopio Flotante"/>
    <n v="500014"/>
    <s v="642020099189"/>
    <s v="sin nombre"/>
    <s v="642020099189"/>
    <s v="2020-09-06"/>
    <x v="2"/>
    <x v="0"/>
    <n v="311"/>
    <s v="TRUCHA ARCOIRIS"/>
    <n v="855"/>
    <n v="3.0550000000000002"/>
    <x v="3"/>
    <s v="RIO DULCE S.A."/>
    <s v="3528111"/>
    <s v="2020-09-06"/>
    <n v="10"/>
    <n v="855"/>
    <x v="231"/>
  </r>
  <r>
    <n v="120195"/>
    <s v="702020096911"/>
    <s v="Acopio Flotante"/>
    <n v="500014"/>
    <s v="642020097843"/>
    <s v="sin nombre"/>
    <s v="642020097843"/>
    <s v="2020-09-02"/>
    <x v="2"/>
    <x v="0"/>
    <n v="311"/>
    <s v="TRUCHA ARCOIRIS"/>
    <n v="987"/>
    <n v="3.5270000000000001"/>
    <x v="3"/>
    <s v="RIO DULCE S.A."/>
    <s v="3526645"/>
    <s v="2020-09-02"/>
    <n v="10"/>
    <n v="987"/>
    <x v="232"/>
  </r>
  <r>
    <n v="120195"/>
    <s v="702020096931"/>
    <s v="Acopio Flotante"/>
    <n v="500014"/>
    <s v="642020100168"/>
    <s v="sin nombre"/>
    <s v="642020100168"/>
    <s v="2020-09-08"/>
    <x v="2"/>
    <x v="0"/>
    <n v="311"/>
    <s v="TRUCHA ARCOIRIS"/>
    <n v="1646"/>
    <n v="5.8890000000000002"/>
    <x v="3"/>
    <s v="RIO DULCE S.A."/>
    <s v="3529468"/>
    <s v="2020-09-08"/>
    <n v="10"/>
    <n v="1646"/>
    <x v="233"/>
  </r>
  <r>
    <n v="120195"/>
    <s v="702020096911"/>
    <s v="Acopio Flotante"/>
    <n v="500014"/>
    <s v="642020099267"/>
    <s v="sin nombre"/>
    <s v="642020099267"/>
    <s v="2020-09-06"/>
    <x v="2"/>
    <x v="0"/>
    <n v="311"/>
    <s v="TRUCHA ARCOIRIS"/>
    <n v="4821"/>
    <n v="17.225000000000001"/>
    <x v="3"/>
    <s v="RIO DULCE S.A."/>
    <s v="3528146"/>
    <s v="2020-09-06"/>
    <n v="10"/>
    <n v="4821"/>
    <x v="234"/>
  </r>
  <r>
    <n v="120195"/>
    <s v="702020096931"/>
    <s v="Acopio Flotante"/>
    <n v="500014"/>
    <s v="642020100730"/>
    <s v="sin nombre"/>
    <s v="642020100730"/>
    <s v="2020-09-09"/>
    <x v="2"/>
    <x v="0"/>
    <n v="311"/>
    <s v="TRUCHA ARCOIRIS"/>
    <n v="2084"/>
    <n v="7.4569999999999999"/>
    <x v="3"/>
    <s v="RIO DULCE S.A."/>
    <s v="3530185"/>
    <s v="2020-09-09"/>
    <n v="10"/>
    <n v="2084"/>
    <x v="235"/>
  </r>
  <r>
    <n v="120195"/>
    <s v="702020096911"/>
    <s v="Acopio Flotante"/>
    <n v="500014"/>
    <s v="642020099730"/>
    <s v="sin nombre"/>
    <s v="642020099730"/>
    <s v="2020-09-07"/>
    <x v="2"/>
    <x v="0"/>
    <n v="311"/>
    <s v="TRUCHA ARCOIRIS"/>
    <n v="284"/>
    <n v="1.0149999999999999"/>
    <x v="3"/>
    <s v="RIO DULCE S.A."/>
    <s v="3528829"/>
    <s v="2020-09-07"/>
    <n v="10"/>
    <n v="284"/>
    <x v="236"/>
  </r>
  <r>
    <n v="120195"/>
    <s v="702020095070"/>
    <s v="Acopio Flotante"/>
    <n v="500014"/>
    <s v="642020098709"/>
    <s v="sin nombre"/>
    <s v="642020098709"/>
    <s v="2020-09-04"/>
    <x v="2"/>
    <x v="0"/>
    <n v="311"/>
    <s v="TRUCHA ARCOIRIS"/>
    <n v="5297"/>
    <n v="18.925999999999998"/>
    <x v="3"/>
    <s v="RIO DULCE S.A."/>
    <s v="3527744"/>
    <s v="2020-09-04"/>
    <n v="10"/>
    <n v="5297"/>
    <x v="237"/>
  </r>
  <r>
    <n v="120195"/>
    <s v="702020096931"/>
    <s v="Acopio Flotante"/>
    <n v="500014"/>
    <s v="642020102789"/>
    <s v="sin nombre"/>
    <s v="642020102789"/>
    <s v="2020-09-13"/>
    <x v="2"/>
    <x v="0"/>
    <n v="311"/>
    <s v="TRUCHA ARCOIRIS"/>
    <n v="232"/>
    <n v="0.83"/>
    <x v="3"/>
    <s v="RIO DULCE S.A."/>
    <s v="3532369"/>
    <s v="2020-09-14"/>
    <n v="10"/>
    <n v="795"/>
    <x v="238"/>
  </r>
  <r>
    <n v="120195"/>
    <s v="702020097754"/>
    <s v="Acopio Flotante"/>
    <n v="500044"/>
    <s v="542020102181"/>
    <s v="VIVERO N°2"/>
    <s v="542020102181"/>
    <s v="2020-09-13"/>
    <x v="2"/>
    <x v="0"/>
    <n v="311"/>
    <s v="TRUCHA ARCOIRIS"/>
    <n v="3901"/>
    <n v="13.903"/>
    <x v="2"/>
    <s v="ABICK S.A."/>
    <s v="3531766"/>
    <s v="2020-09-13"/>
    <n v="10"/>
    <n v="3901"/>
    <x v="239"/>
  </r>
  <r>
    <n v="120195"/>
    <s v="702020097754"/>
    <s v="Acopio Flotante"/>
    <n v="500044"/>
    <s v="542020101501"/>
    <s v="VIVERO N°2"/>
    <s v="542020101501"/>
    <s v="2020-09-11"/>
    <x v="2"/>
    <x v="0"/>
    <n v="311"/>
    <s v="TRUCHA ARCOIRIS"/>
    <n v="1491"/>
    <n v="5.3140000000000001"/>
    <x v="2"/>
    <s v="ABICK S.A."/>
    <s v="3531027"/>
    <s v="2020-09-11"/>
    <n v="10"/>
    <n v="4191"/>
    <x v="240"/>
  </r>
  <r>
    <n v="120195"/>
    <s v="702020101266"/>
    <s v="Acopio Flotante"/>
    <n v="500044"/>
    <s v="542020103513"/>
    <s v="VIVERO N°2"/>
    <s v="542020103513"/>
    <s v="2020-09-16"/>
    <x v="2"/>
    <x v="0"/>
    <n v="311"/>
    <s v="TRUCHA ARCOIRIS"/>
    <n v="6386"/>
    <n v="21.661000000000001"/>
    <x v="2"/>
    <s v="ABICK S.A."/>
    <s v="3533145"/>
    <s v="2020-09-16"/>
    <n v="10"/>
    <n v="6386"/>
    <x v="241"/>
  </r>
  <r>
    <n v="120195"/>
    <s v="702020097754"/>
    <s v="Acopio Flotante"/>
    <n v="500044"/>
    <s v="542020103030"/>
    <s v="VIVERO N°2"/>
    <s v="542020103030"/>
    <s v="2020-09-15"/>
    <x v="2"/>
    <x v="0"/>
    <n v="311"/>
    <s v="TRUCHA ARCOIRIS"/>
    <n v="3353"/>
    <n v="11.95"/>
    <x v="2"/>
    <s v="ABICK S.A."/>
    <s v="3532575"/>
    <s v="2020-09-15"/>
    <n v="10"/>
    <n v="3353"/>
    <x v="242"/>
  </r>
  <r>
    <n v="120195"/>
    <s v="702020101266"/>
    <s v="Acopio Flotante"/>
    <n v="500044"/>
    <s v="542020104658"/>
    <s v="VIVERO N°2"/>
    <s v="542020104658"/>
    <s v="2020-09-21"/>
    <x v="2"/>
    <x v="0"/>
    <n v="311"/>
    <s v="TRUCHA ARCOIRIS"/>
    <n v="2338"/>
    <n v="7.93"/>
    <x v="2"/>
    <s v="ABICK S.A."/>
    <s v="3534271"/>
    <s v="2020-09-21"/>
    <n v="10"/>
    <n v="2338"/>
    <x v="243"/>
  </r>
  <r>
    <n v="120195"/>
    <s v="702020101266"/>
    <s v="Acopio Flotante"/>
    <n v="500044"/>
    <s v="542020103522"/>
    <s v="VIVERO N°2"/>
    <s v="542020103522"/>
    <s v="2020-09-16"/>
    <x v="2"/>
    <x v="0"/>
    <n v="311"/>
    <s v="TRUCHA ARCOIRIS"/>
    <n v="1190"/>
    <n v="4.0359999999999996"/>
    <x v="2"/>
    <s v="ABICK S.A."/>
    <s v="3533150"/>
    <s v="2020-09-16"/>
    <n v="10"/>
    <n v="1190"/>
    <x v="244"/>
  </r>
  <r>
    <n v="120195"/>
    <s v="702020095013"/>
    <s v="Acopio Flotante"/>
    <n v="500044"/>
    <s v="542020100358"/>
    <s v="VIVERO N°2"/>
    <s v="542020100358"/>
    <s v="2020-09-09"/>
    <x v="2"/>
    <x v="0"/>
    <n v="311"/>
    <s v="TRUCHA ARCOIRIS"/>
    <n v="189"/>
    <n v="0.67500000000000004"/>
    <x v="2"/>
    <s v="ABICK S.A."/>
    <s v="3529724"/>
    <s v="2020-09-09"/>
    <n v="10"/>
    <n v="189"/>
    <x v="210"/>
  </r>
  <r>
    <n v="120195"/>
    <s v="702020097754"/>
    <s v="Acopio Flotante"/>
    <n v="500044"/>
    <s v="542020102184"/>
    <s v="VIVERO N°2"/>
    <s v="542020102184"/>
    <s v="2020-09-13"/>
    <x v="2"/>
    <x v="0"/>
    <n v="311"/>
    <s v="TRUCHA ARCOIRIS"/>
    <n v="3523"/>
    <n v="12.556000000000001"/>
    <x v="2"/>
    <s v="ABICK S.A."/>
    <s v="3531768"/>
    <s v="2020-09-13"/>
    <n v="10"/>
    <n v="3523"/>
    <x v="245"/>
  </r>
  <r>
    <n v="120195"/>
    <s v="702020096931"/>
    <s v="Acopio Flotante"/>
    <n v="500014"/>
    <s v="642020100666"/>
    <s v="sin nombre"/>
    <s v="642020100666"/>
    <s v="2020-09-09"/>
    <x v="2"/>
    <x v="0"/>
    <n v="311"/>
    <s v="TRUCHA ARCOIRIS"/>
    <n v="2049"/>
    <n v="7.3310000000000004"/>
    <x v="3"/>
    <s v="RIO DULCE S.A."/>
    <s v="3530071"/>
    <s v="2020-09-09"/>
    <n v="10"/>
    <n v="2049"/>
    <x v="246"/>
  </r>
  <r>
    <n v="120195"/>
    <s v="702020101266"/>
    <s v="Acopio Flotante"/>
    <n v="500044"/>
    <s v="542020105151"/>
    <s v="VIVERO N°2"/>
    <s v="542020105151"/>
    <s v="2020-09-22"/>
    <x v="2"/>
    <x v="0"/>
    <n v="311"/>
    <s v="TRUCHA ARCOIRIS"/>
    <n v="3000"/>
    <n v="10.176"/>
    <x v="2"/>
    <s v="ABICK S.A."/>
    <s v="3534612"/>
    <s v="2020-09-22"/>
    <n v="10"/>
    <n v="3686"/>
    <x v="247"/>
  </r>
  <r>
    <n v="120195"/>
    <s v="702020101266"/>
    <s v="Acopio Flotante"/>
    <n v="500044"/>
    <s v="542020103520"/>
    <s v="VIVERO N°2"/>
    <s v="542020103520"/>
    <s v="2020-09-16"/>
    <x v="2"/>
    <x v="0"/>
    <n v="311"/>
    <s v="TRUCHA ARCOIRIS"/>
    <n v="2784"/>
    <n v="9.4429999999999996"/>
    <x v="2"/>
    <s v="ABICK S.A."/>
    <s v="3533149"/>
    <s v="2020-09-16"/>
    <n v="10"/>
    <n v="2784"/>
    <x v="248"/>
  </r>
  <r>
    <n v="120195"/>
    <s v="702020101266"/>
    <s v="Acopio Flotante"/>
    <n v="500044"/>
    <s v="542020103504"/>
    <s v="VIVERO N°2"/>
    <s v="542020103504"/>
    <s v="2020-09-16"/>
    <x v="2"/>
    <x v="0"/>
    <n v="311"/>
    <s v="TRUCHA ARCOIRIS"/>
    <n v="3947"/>
    <n v="13.388"/>
    <x v="2"/>
    <s v="ABICK S.A."/>
    <s v="3533132"/>
    <s v="2020-09-16"/>
    <n v="10"/>
    <n v="3947"/>
    <x v="249"/>
  </r>
  <r>
    <n v="120195"/>
    <s v="702020101266"/>
    <s v="Acopio Flotante"/>
    <n v="500044"/>
    <s v="542020105641"/>
    <s v="VIVERO N°2"/>
    <s v="542020105641"/>
    <s v="2020-09-23"/>
    <x v="2"/>
    <x v="0"/>
    <n v="311"/>
    <s v="TRUCHA ARCOIRIS"/>
    <n v="2304"/>
    <n v="7.8149999999999995"/>
    <x v="2"/>
    <s v="ABICK S.A."/>
    <s v="3535294"/>
    <s v="2020-09-23"/>
    <n v="10"/>
    <n v="2892"/>
    <x v="250"/>
  </r>
  <r>
    <n v="120195"/>
    <s v="702020105435"/>
    <s v="Acopio Flotante"/>
    <n v="500044"/>
    <s v="542020107702"/>
    <s v="VIVERO N°2"/>
    <s v="542020107702"/>
    <s v="2020-09-28"/>
    <x v="2"/>
    <x v="0"/>
    <n v="311"/>
    <s v="TRUCHA ARCOIRIS"/>
    <n v="2003"/>
    <n v="7.085"/>
    <x v="2"/>
    <s v="ABICK S.A."/>
    <s v="3537358"/>
    <s v="2020-09-28"/>
    <n v="10"/>
    <n v="2003"/>
    <x v="251"/>
  </r>
  <r>
    <n v="120195"/>
    <s v="702020105435"/>
    <s v="Acopio Flotante"/>
    <n v="500044"/>
    <s v="542020108240"/>
    <s v="VIVERO N°2"/>
    <s v="542020108240"/>
    <s v="2020-09-29"/>
    <x v="2"/>
    <x v="0"/>
    <n v="311"/>
    <s v="TRUCHA ARCOIRIS"/>
    <n v="5131"/>
    <n v="18.148"/>
    <x v="2"/>
    <s v="ABICK S.A."/>
    <s v="3537986"/>
    <s v="2020-09-29"/>
    <n v="10"/>
    <n v="5131"/>
    <x v="252"/>
  </r>
  <r>
    <n v="120195"/>
    <s v="702020105435"/>
    <s v="Acopio Flotante"/>
    <n v="500044"/>
    <s v="542020108248"/>
    <s v="VIVERO N°2"/>
    <s v="542020108248"/>
    <s v="2020-09-29"/>
    <x v="2"/>
    <x v="0"/>
    <n v="311"/>
    <s v="TRUCHA ARCOIRIS"/>
    <n v="1664"/>
    <n v="5.8860000000000001"/>
    <x v="2"/>
    <s v="ABICK S.A."/>
    <s v="3537990"/>
    <s v="2020-09-29"/>
    <n v="10"/>
    <n v="1664"/>
    <x v="253"/>
  </r>
  <r>
    <n v="120195"/>
    <s v="702020104240"/>
    <s v="Acopio Flotante"/>
    <n v="500014"/>
    <s v="642020109547"/>
    <s v="sin nombre"/>
    <s v="642020109547"/>
    <s v="2020-09-27"/>
    <x v="2"/>
    <x v="0"/>
    <n v="311"/>
    <s v="TRUCHA ARCOIRIS"/>
    <n v="2012"/>
    <n v="6.8250000000000002"/>
    <x v="3"/>
    <s v="RIO DULCE S.A."/>
    <s v="3539605"/>
    <s v="2020-09-27"/>
    <n v="10"/>
    <n v="7502"/>
    <x v="254"/>
  </r>
  <r>
    <n v="120195"/>
    <s v="702020104854"/>
    <s v="Acopio Flotante"/>
    <n v="500044"/>
    <s v="542020107381"/>
    <s v="VIVERO N°2"/>
    <s v="542020107381"/>
    <s v="2020-09-27"/>
    <x v="2"/>
    <x v="0"/>
    <n v="311"/>
    <s v="TRUCHA ARCOIRIS"/>
    <n v="4880"/>
    <n v="15.596"/>
    <x v="2"/>
    <s v="ABICK S.A."/>
    <s v="3537264"/>
    <s v="2020-09-27"/>
    <n v="10"/>
    <n v="4880"/>
    <x v="255"/>
  </r>
  <r>
    <n v="120195"/>
    <s v="702020096911"/>
    <s v="Acopio Flotante"/>
    <n v="500014"/>
    <s v="642020099675"/>
    <s v="sin nombre"/>
    <s v="642020099675"/>
    <s v="2020-09-07"/>
    <x v="2"/>
    <x v="0"/>
    <n v="311"/>
    <s v="TRUCHA ARCOIRIS"/>
    <n v="3804"/>
    <n v="13.592000000000001"/>
    <x v="3"/>
    <s v="RIO DULCE S.A."/>
    <s v="3528729"/>
    <s v="2020-09-07"/>
    <n v="10"/>
    <n v="3804"/>
    <x v="256"/>
  </r>
  <r>
    <n v="120195"/>
    <s v="702020096911"/>
    <s v="Acopio Flotante"/>
    <n v="500014"/>
    <s v="642020100214"/>
    <s v="sin nombre"/>
    <s v="642020100214"/>
    <s v="2020-09-08"/>
    <x v="2"/>
    <x v="0"/>
    <n v="311"/>
    <s v="TRUCHA ARCOIRIS"/>
    <n v="773"/>
    <n v="2.762"/>
    <x v="3"/>
    <s v="RIO DULCE S.A."/>
    <s v="3529572"/>
    <s v="2020-09-08"/>
    <n v="10"/>
    <n v="694"/>
    <x v="257"/>
  </r>
  <r>
    <n v="120195"/>
    <s v="702020096931"/>
    <s v="Acopio Flotante"/>
    <n v="500014"/>
    <s v="642020100191"/>
    <s v="sin nombre"/>
    <s v="642020100191"/>
    <s v="2020-09-08"/>
    <x v="2"/>
    <x v="0"/>
    <n v="311"/>
    <s v="TRUCHA ARCOIRIS"/>
    <n v="1921"/>
    <n v="6.8730000000000002"/>
    <x v="3"/>
    <s v="RIO DULCE S.A."/>
    <s v="3529541"/>
    <s v="2020-09-08"/>
    <n v="10"/>
    <n v="1921"/>
    <x v="258"/>
  </r>
  <r>
    <n v="120195"/>
    <s v="702020105179"/>
    <s v="Acopio Flotante"/>
    <n v="500014"/>
    <s v="642020109805"/>
    <s v="sin nombre"/>
    <s v="642020109805"/>
    <s v="2020-10-01"/>
    <x v="3"/>
    <x v="0"/>
    <n v="311"/>
    <s v="TRUCHA ARCOIRIS"/>
    <n v="6095"/>
    <n v="19.48"/>
    <x v="3"/>
    <s v="RIO DULCE S.A."/>
    <s v="3539988"/>
    <s v="2020-10-01"/>
    <n v="10"/>
    <n v="6095"/>
    <x v="259"/>
  </r>
  <r>
    <n v="120195"/>
    <s v="702020101266"/>
    <s v="Acopio Flotante"/>
    <n v="500044"/>
    <s v="542020104624"/>
    <s v="VIVERO N°2"/>
    <s v="542020104624"/>
    <s v="2020-09-21"/>
    <x v="2"/>
    <x v="0"/>
    <n v="311"/>
    <s v="TRUCHA ARCOIRIS"/>
    <n v="4070"/>
    <n v="13.805"/>
    <x v="2"/>
    <s v="ABICK S.A."/>
    <s v="3534260"/>
    <s v="2020-09-21"/>
    <n v="10"/>
    <n v="4070"/>
    <x v="260"/>
  </r>
  <r>
    <n v="120195"/>
    <s v="702020105435"/>
    <s v="Acopio Flotante"/>
    <n v="500044"/>
    <s v="542020107695"/>
    <s v="VIVERO N°2"/>
    <s v="542020107695"/>
    <s v="2020-09-27"/>
    <x v="2"/>
    <x v="0"/>
    <n v="311"/>
    <s v="TRUCHA ARCOIRIS"/>
    <n v="2742"/>
    <n v="9.6980000000000004"/>
    <x v="2"/>
    <s v="ABICK S.A."/>
    <s v="3537351"/>
    <s v="2020-09-27"/>
    <n v="10"/>
    <n v="2742"/>
    <x v="261"/>
  </r>
  <r>
    <n v="120195"/>
    <s v="702020101266"/>
    <s v="Acopio Flotante"/>
    <n v="500044"/>
    <s v="542020105142"/>
    <s v="VIVERO N°2"/>
    <s v="542020105142"/>
    <s v="2020-09-22"/>
    <x v="2"/>
    <x v="0"/>
    <n v="311"/>
    <s v="TRUCHA ARCOIRIS"/>
    <n v="4000"/>
    <n v="13.568"/>
    <x v="2"/>
    <s v="ABICK S.A."/>
    <s v="3534606"/>
    <s v="2020-09-22"/>
    <n v="10"/>
    <n v="5297"/>
    <x v="241"/>
  </r>
  <r>
    <n v="120195"/>
    <s v="702020104854"/>
    <s v="Acopio Flotante"/>
    <n v="500044"/>
    <s v="542020107372"/>
    <s v="VIVERO N°2"/>
    <s v="542020107372"/>
    <s v="2020-09-27"/>
    <x v="2"/>
    <x v="0"/>
    <n v="311"/>
    <s v="TRUCHA ARCOIRIS"/>
    <n v="4518"/>
    <n v="14.44"/>
    <x v="2"/>
    <s v="ABICK S.A."/>
    <s v="3537261"/>
    <s v="2020-09-27"/>
    <n v="10"/>
    <n v="4518"/>
    <x v="262"/>
  </r>
  <r>
    <n v="120195"/>
    <s v="702020105435"/>
    <s v="Acopio Flotante"/>
    <n v="500044"/>
    <s v="542020107725"/>
    <s v="VIVERO N°2"/>
    <s v="542020107725"/>
    <s v="2020-09-28"/>
    <x v="2"/>
    <x v="0"/>
    <n v="311"/>
    <s v="TRUCHA ARCOIRIS"/>
    <n v="4854"/>
    <n v="17.169"/>
    <x v="2"/>
    <s v="ABICK S.A."/>
    <s v="3537368"/>
    <s v="2020-09-28"/>
    <n v="10"/>
    <n v="4854"/>
    <x v="263"/>
  </r>
  <r>
    <n v="120195"/>
    <s v="702020095070"/>
    <s v="Acopio Flotante"/>
    <n v="500014"/>
    <s v="642020096910"/>
    <s v="sin nombre"/>
    <s v="642020096910"/>
    <s v="2020-08-28"/>
    <x v="1"/>
    <x v="0"/>
    <n v="311"/>
    <s v="TRUCHA ARCOIRIS"/>
    <n v="880"/>
    <n v="3.1440000000000001"/>
    <x v="3"/>
    <s v="RIO DULCE S.A."/>
    <s v="3524946"/>
    <s v="2020-08-28"/>
    <n v="10"/>
    <n v="880"/>
    <x v="264"/>
  </r>
  <r>
    <n v="120195"/>
    <s v="702020096931"/>
    <s v="Acopio Flotante"/>
    <n v="500014"/>
    <s v="642020100723"/>
    <s v="sin nombre"/>
    <s v="642020100723"/>
    <s v="2020-09-09"/>
    <x v="2"/>
    <x v="0"/>
    <n v="311"/>
    <s v="TRUCHA ARCOIRIS"/>
    <n v="446"/>
    <n v="1.5960000000000001"/>
    <x v="3"/>
    <s v="RIO DULCE S.A."/>
    <s v="3530146"/>
    <s v="2020-09-09"/>
    <n v="10"/>
    <n v="1112"/>
    <x v="265"/>
  </r>
  <r>
    <n v="120195"/>
    <s v="702020096931"/>
    <s v="Acopio Flotante"/>
    <n v="500014"/>
    <s v="642020102742"/>
    <s v="sin nombre"/>
    <s v="642020102742"/>
    <s v="2020-09-13"/>
    <x v="2"/>
    <x v="0"/>
    <n v="311"/>
    <s v="TRUCHA ARCOIRIS"/>
    <n v="2000"/>
    <n v="7.1559999999999997"/>
    <x v="3"/>
    <s v="RIO DULCE S.A."/>
    <s v="3532186"/>
    <s v="2020-09-13"/>
    <n v="10"/>
    <n v="6008"/>
    <x v="266"/>
  </r>
  <r>
    <n v="120195"/>
    <s v="702020096931"/>
    <s v="Acopio Flotante"/>
    <n v="500014"/>
    <s v="642020101781"/>
    <s v="sin nombre"/>
    <s v="642020101781"/>
    <s v="2020-09-11"/>
    <x v="2"/>
    <x v="0"/>
    <n v="311"/>
    <s v="TRUCHA ARCOIRIS"/>
    <n v="300"/>
    <n v="1.073"/>
    <x v="3"/>
    <s v="RIO DULCE S.A."/>
    <s v="3531303"/>
    <s v="2020-09-11"/>
    <n v="10"/>
    <n v="1453"/>
    <x v="267"/>
  </r>
  <r>
    <n v="120195"/>
    <s v="702020101266"/>
    <s v="Acopio Flotante"/>
    <n v="500044"/>
    <s v="542020104376"/>
    <s v="VIVERO N°2"/>
    <s v="542020104376"/>
    <s v="2020-09-20"/>
    <x v="2"/>
    <x v="0"/>
    <n v="311"/>
    <s v="TRUCHA ARCOIRIS"/>
    <n v="2682"/>
    <n v="9.0969999999999995"/>
    <x v="2"/>
    <s v="ABICK S.A."/>
    <s v="3534121"/>
    <s v="2020-09-20"/>
    <n v="10"/>
    <n v="2682"/>
    <x v="268"/>
  </r>
  <r>
    <n v="120195"/>
    <s v="702020101266"/>
    <s v="Acopio Flotante"/>
    <n v="500044"/>
    <s v="542020104377"/>
    <s v="VIVERO N°2"/>
    <s v="542020104377"/>
    <s v="2020-09-20"/>
    <x v="2"/>
    <x v="0"/>
    <n v="311"/>
    <s v="TRUCHA ARCOIRIS"/>
    <n v="1307"/>
    <n v="4.4329999999999998"/>
    <x v="2"/>
    <s v="ABICK S.A."/>
    <s v="3534122"/>
    <s v="2020-09-20"/>
    <n v="10"/>
    <n v="1307"/>
    <x v="269"/>
  </r>
  <r>
    <n v="120195"/>
    <s v="702020101266"/>
    <s v="Acopio Flotante"/>
    <n v="500044"/>
    <s v="542020104375"/>
    <s v="VIVERO N°2"/>
    <s v="542020104375"/>
    <s v="2020-09-20"/>
    <x v="2"/>
    <x v="0"/>
    <n v="311"/>
    <s v="TRUCHA ARCOIRIS"/>
    <n v="4663"/>
    <n v="15.817"/>
    <x v="2"/>
    <s v="ABICK S.A."/>
    <s v="3534119"/>
    <s v="2020-09-20"/>
    <n v="10"/>
    <n v="4663"/>
    <x v="270"/>
  </r>
  <r>
    <n v="120195"/>
    <s v="702020101086"/>
    <s v="Acopio Flotante"/>
    <n v="500044"/>
    <s v="542020105645"/>
    <s v="VIVERO N°2"/>
    <s v="542020105645"/>
    <s v="2020-09-23"/>
    <x v="2"/>
    <x v="0"/>
    <n v="311"/>
    <s v="TRUCHA ARCOIRIS"/>
    <n v="870"/>
    <n v="3.101"/>
    <x v="2"/>
    <s v="ABICK S.A."/>
    <s v="3535296"/>
    <s v="2020-09-23"/>
    <n v="10"/>
    <n v="1595"/>
    <x v="271"/>
  </r>
  <r>
    <n v="120195"/>
    <s v="702020105435"/>
    <s v="Acopio Flotante"/>
    <n v="500044"/>
    <s v="542020108236"/>
    <s v="VIVERO N°2"/>
    <s v="542020108236"/>
    <s v="2020-09-29"/>
    <x v="2"/>
    <x v="0"/>
    <n v="311"/>
    <s v="TRUCHA ARCOIRIS"/>
    <n v="2503"/>
    <n v="8.8529999999999998"/>
    <x v="2"/>
    <s v="ABICK S.A."/>
    <s v="3537984"/>
    <s v="2020-09-29"/>
    <n v="10"/>
    <n v="2503"/>
    <x v="272"/>
  </r>
  <r>
    <n v="120195"/>
    <s v="702020104854"/>
    <s v="Acopio Flotante"/>
    <n v="500044"/>
    <s v="542020107392"/>
    <s v="VIVERO N°2"/>
    <s v="542020107392"/>
    <s v="2020-09-27"/>
    <x v="2"/>
    <x v="0"/>
    <n v="311"/>
    <s v="TRUCHA ARCOIRIS"/>
    <n v="2810"/>
    <n v="8.9809999999999999"/>
    <x v="2"/>
    <s v="ABICK S.A."/>
    <s v="3537266"/>
    <s v="2020-09-27"/>
    <n v="10"/>
    <n v="2810"/>
    <x v="273"/>
  </r>
  <r>
    <n v="120195"/>
    <s v="702020105435"/>
    <s v="Acopio Flotante"/>
    <n v="500044"/>
    <s v="542020108214"/>
    <s v="VIVERO N°2"/>
    <s v="542020108214"/>
    <s v="2020-09-28"/>
    <x v="2"/>
    <x v="0"/>
    <n v="311"/>
    <s v="TRUCHA ARCOIRIS"/>
    <n v="2388"/>
    <n v="8.4459999999999997"/>
    <x v="2"/>
    <s v="ABICK S.A."/>
    <s v="3537963"/>
    <s v="2020-09-28"/>
    <n v="10"/>
    <n v="2388"/>
    <x v="274"/>
  </r>
  <r>
    <n v="120195"/>
    <s v="702020104854"/>
    <s v="Acopio Flotante"/>
    <n v="500044"/>
    <s v="542020109330"/>
    <s v="VIVERO N°2"/>
    <s v="542020109330"/>
    <s v="2020-10-01"/>
    <x v="3"/>
    <x v="0"/>
    <n v="311"/>
    <s v="TRUCHA ARCOIRIS"/>
    <n v="4218"/>
    <n v="13.481"/>
    <x v="2"/>
    <s v="ABICK S.A."/>
    <s v="3539540"/>
    <s v="2020-10-01"/>
    <n v="10"/>
    <n v="4218"/>
    <x v="275"/>
  </r>
  <r>
    <n v="120195"/>
    <s v="702020104854"/>
    <s v="Acopio Flotante"/>
    <n v="500044"/>
    <s v="542020109333"/>
    <s v="VIVERO N°2"/>
    <s v="542020109333"/>
    <s v="2020-10-01"/>
    <x v="3"/>
    <x v="0"/>
    <n v="311"/>
    <s v="TRUCHA ARCOIRIS"/>
    <n v="2206"/>
    <n v="7.05"/>
    <x v="2"/>
    <s v="ABICK S.A."/>
    <s v="3539550"/>
    <s v="2020-10-01"/>
    <n v="10"/>
    <n v="2206"/>
    <x v="276"/>
  </r>
  <r>
    <n v="120195"/>
    <s v="702020101266"/>
    <s v="Acopio Flotante"/>
    <n v="500044"/>
    <s v="542020105154"/>
    <s v="VIVERO N°2"/>
    <s v="542020105154"/>
    <s v="2020-09-22"/>
    <x v="2"/>
    <x v="0"/>
    <n v="311"/>
    <s v="TRUCHA ARCOIRIS"/>
    <n v="2000"/>
    <n v="6.7839999999999998"/>
    <x v="2"/>
    <s v="ABICK S.A."/>
    <s v="3534614"/>
    <s v="2020-09-22"/>
    <n v="10"/>
    <n v="2041"/>
    <x v="277"/>
  </r>
  <r>
    <n v="120195"/>
    <s v="702020105435"/>
    <s v="Acopio Flotante"/>
    <n v="500044"/>
    <s v="542020107733"/>
    <s v="VIVERO N°2"/>
    <s v="542020107733"/>
    <s v="2020-09-28"/>
    <x v="2"/>
    <x v="0"/>
    <n v="311"/>
    <s v="TRUCHA ARCOIRIS"/>
    <n v="2881"/>
    <n v="10.19"/>
    <x v="2"/>
    <s v="ABICK S.A."/>
    <s v="3537370"/>
    <s v="2020-09-28"/>
    <n v="10"/>
    <n v="2881"/>
    <x v="278"/>
  </r>
  <r>
    <n v="120195"/>
    <s v="702020105435"/>
    <s v="Acopio Flotante"/>
    <n v="500044"/>
    <s v="542020108222"/>
    <s v="VIVERO N°2"/>
    <s v="542020108222"/>
    <s v="2020-09-29"/>
    <x v="2"/>
    <x v="0"/>
    <n v="311"/>
    <s v="TRUCHA ARCOIRIS"/>
    <n v="2338"/>
    <n v="8.27"/>
    <x v="2"/>
    <s v="ABICK S.A."/>
    <s v="3537981"/>
    <s v="2020-09-29"/>
    <n v="10"/>
    <n v="2338"/>
    <x v="279"/>
  </r>
  <r>
    <n v="120195"/>
    <s v="702020105435"/>
    <s v="Acopio Flotante"/>
    <n v="500044"/>
    <s v="542020108251"/>
    <s v="VIVERO N°2"/>
    <s v="542020108251"/>
    <s v="2020-09-29"/>
    <x v="2"/>
    <x v="0"/>
    <n v="311"/>
    <s v="TRUCHA ARCOIRIS"/>
    <n v="3237"/>
    <n v="11.449"/>
    <x v="2"/>
    <s v="ABICK S.A."/>
    <s v="3537991"/>
    <s v="2020-09-29"/>
    <n v="10"/>
    <n v="3237"/>
    <x v="280"/>
  </r>
  <r>
    <n v="120195"/>
    <s v="702020105435"/>
    <s v="Acopio Flotante"/>
    <n v="500044"/>
    <s v="542020108704"/>
    <s v="VIVERO N°2"/>
    <s v="542020108704"/>
    <s v="2020-09-29"/>
    <x v="2"/>
    <x v="0"/>
    <n v="311"/>
    <s v="TRUCHA ARCOIRIS"/>
    <n v="1670"/>
    <n v="5.907"/>
    <x v="2"/>
    <s v="ABICK S.A."/>
    <s v="3538537"/>
    <s v="2020-09-29"/>
    <n v="10"/>
    <n v="1670"/>
    <x v="281"/>
  </r>
  <r>
    <n v="120195"/>
    <s v="702020095070"/>
    <s v="Acopio Flotante"/>
    <n v="500014"/>
    <s v="642020099266"/>
    <s v="sin nombre"/>
    <s v="642020099266"/>
    <s v="2020-09-06"/>
    <x v="2"/>
    <x v="0"/>
    <n v="311"/>
    <s v="TRUCHA ARCOIRIS"/>
    <n v="726"/>
    <n v="2.5939999999999999"/>
    <x v="3"/>
    <s v="RIO DULCE S.A."/>
    <s v="3528145"/>
    <s v="2020-09-06"/>
    <n v="10"/>
    <n v="566"/>
    <x v="282"/>
  </r>
  <r>
    <n v="120195"/>
    <s v="702020096911"/>
    <s v="Acopio Flotante"/>
    <n v="500014"/>
    <s v="642020099188"/>
    <s v="sin nombre"/>
    <s v="642020099188"/>
    <s v="2020-09-06"/>
    <x v="2"/>
    <x v="0"/>
    <n v="311"/>
    <s v="TRUCHA ARCOIRIS"/>
    <n v="945"/>
    <n v="3.3759999999999999"/>
    <x v="3"/>
    <s v="RIO DULCE S.A."/>
    <s v="3528110"/>
    <s v="2020-09-06"/>
    <n v="10"/>
    <n v="945"/>
    <x v="124"/>
  </r>
  <r>
    <n v="120195"/>
    <s v="702020096911"/>
    <s v="Acopio Flotante"/>
    <n v="500014"/>
    <s v="642020098113"/>
    <s v="sin nombre"/>
    <s v="642020098113"/>
    <s v="2020-09-03"/>
    <x v="2"/>
    <x v="0"/>
    <n v="311"/>
    <s v="TRUCHA ARCOIRIS"/>
    <n v="108"/>
    <n v="0.38600000000000001"/>
    <x v="3"/>
    <s v="RIO DULCE S.A."/>
    <s v="3527009"/>
    <s v="2020-09-03"/>
    <n v="10"/>
    <n v="108"/>
    <x v="283"/>
  </r>
  <r>
    <n v="120195"/>
    <s v="702020096911"/>
    <s v="Acopio Flotante"/>
    <n v="500014"/>
    <s v="642020099689"/>
    <s v="sin nombre"/>
    <s v="642020099689"/>
    <s v="2020-09-07"/>
    <x v="2"/>
    <x v="0"/>
    <n v="311"/>
    <s v="TRUCHA ARCOIRIS"/>
    <n v="930"/>
    <n v="3.323"/>
    <x v="3"/>
    <s v="RIO DULCE S.A."/>
    <s v="3528753"/>
    <s v="2020-09-07"/>
    <n v="10"/>
    <n v="930"/>
    <x v="284"/>
  </r>
  <r>
    <n v="120195"/>
    <s v="702020095070"/>
    <s v="Acopio Flotante"/>
    <n v="500014"/>
    <s v="642020099215"/>
    <s v="sin nombre"/>
    <s v="642020099215"/>
    <s v="2020-09-06"/>
    <x v="2"/>
    <x v="0"/>
    <n v="311"/>
    <s v="TRUCHA ARCOIRIS"/>
    <n v="352"/>
    <n v="1.258"/>
    <x v="3"/>
    <s v="RIO DULCE S.A."/>
    <s v="3528118"/>
    <s v="2020-09-06"/>
    <n v="10"/>
    <n v="352"/>
    <x v="285"/>
  </r>
  <r>
    <n v="120195"/>
    <s v="702020096931"/>
    <s v="Acopio Flotante"/>
    <n v="500014"/>
    <s v="642020100613"/>
    <s v="sin nombre"/>
    <s v="642020100613"/>
    <s v="2020-09-09"/>
    <x v="2"/>
    <x v="0"/>
    <n v="311"/>
    <s v="TRUCHA ARCOIRIS"/>
    <n v="1778"/>
    <n v="6.3620000000000001"/>
    <x v="3"/>
    <s v="RIO DULCE S.A."/>
    <s v="3530020"/>
    <s v="2020-09-09"/>
    <n v="10"/>
    <n v="1778"/>
    <x v="286"/>
  </r>
  <r>
    <n v="120195"/>
    <s v="702020096911"/>
    <s v="Acopio Flotante"/>
    <n v="500014"/>
    <s v="642020100142"/>
    <s v="sin nombre"/>
    <s v="642020100142"/>
    <s v="2020-09-08"/>
    <x v="2"/>
    <x v="0"/>
    <n v="311"/>
    <s v="TRUCHA ARCOIRIS"/>
    <n v="4197"/>
    <n v="14.996"/>
    <x v="3"/>
    <s v="RIO DULCE S.A."/>
    <s v="3529430"/>
    <s v="2020-09-08"/>
    <n v="10"/>
    <n v="4197"/>
    <x v="287"/>
  </r>
  <r>
    <n v="120195"/>
    <s v="702020100078"/>
    <s v="Acopio Flotante"/>
    <n v="500014"/>
    <s v="642020104455"/>
    <s v="sin nombre"/>
    <s v="642020104455"/>
    <s v="2020-09-20"/>
    <x v="2"/>
    <x v="0"/>
    <n v="311"/>
    <s v="TRUCHA ARCOIRIS"/>
    <n v="7672"/>
    <n v="27.343"/>
    <x v="3"/>
    <s v="RIO DULCE S.A."/>
    <s v="3534153"/>
    <s v="2020-09-20"/>
    <n v="10"/>
    <n v="7672"/>
    <x v="288"/>
  </r>
  <r>
    <n v="120195"/>
    <s v="702020104243"/>
    <s v="Acopio Flotante"/>
    <n v="500014"/>
    <s v="642020109583"/>
    <s v="sin nombre"/>
    <s v="642020109583"/>
    <s v="2020-09-29"/>
    <x v="2"/>
    <x v="0"/>
    <n v="311"/>
    <s v="TRUCHA ARCOIRIS"/>
    <n v="7689"/>
    <n v="24.574000000000002"/>
    <x v="3"/>
    <s v="RIO DULCE S.A."/>
    <s v="3539716"/>
    <s v="2020-09-29"/>
    <n v="10"/>
    <n v="7870"/>
    <x v="289"/>
  </r>
  <r>
    <n v="120195"/>
    <s v="702020095070"/>
    <s v="Acopio Flotante"/>
    <n v="500014"/>
    <s v="642020099234"/>
    <s v="sin nombre"/>
    <s v="642020099234"/>
    <s v="2020-09-06"/>
    <x v="2"/>
    <x v="0"/>
    <n v="311"/>
    <s v="TRUCHA ARCOIRIS"/>
    <n v="70"/>
    <n v="0.25"/>
    <x v="3"/>
    <s v="RIO DULCE S.A."/>
    <s v="3528123"/>
    <s v="2020-09-06"/>
    <n v="10"/>
    <n v="70"/>
    <x v="290"/>
  </r>
  <r>
    <n v="120195"/>
    <s v="702020096931"/>
    <s v="Acopio Flotante"/>
    <n v="500014"/>
    <s v="642020100697"/>
    <s v="sin nombre"/>
    <s v="642020100697"/>
    <s v="2020-09-09"/>
    <x v="2"/>
    <x v="0"/>
    <n v="311"/>
    <s v="TRUCHA ARCOIRIS"/>
    <n v="2076"/>
    <n v="7.4279999999999999"/>
    <x v="3"/>
    <s v="RIO DULCE S.A."/>
    <s v="3530100"/>
    <s v="2020-09-09"/>
    <n v="10"/>
    <n v="2076"/>
    <x v="291"/>
  </r>
  <r>
    <n v="120195"/>
    <s v="702020096931"/>
    <s v="Acopio Flotante"/>
    <n v="500014"/>
    <s v="642020102357"/>
    <s v="sin nombre"/>
    <s v="642020102357"/>
    <s v="2020-09-13"/>
    <x v="2"/>
    <x v="0"/>
    <n v="311"/>
    <s v="TRUCHA ARCOIRIS"/>
    <n v="142"/>
    <n v="0.50800000000000001"/>
    <x v="3"/>
    <s v="RIO DULCE S.A."/>
    <s v="3531817"/>
    <s v="2020-09-13"/>
    <n v="10"/>
    <n v="142"/>
    <x v="292"/>
  </r>
  <r>
    <n v="120195"/>
    <s v="702020096931"/>
    <s v="Acopio Flotante"/>
    <n v="500014"/>
    <s v="642020101786"/>
    <s v="sin nombre"/>
    <s v="642020101786"/>
    <s v="2020-09-11"/>
    <x v="2"/>
    <x v="0"/>
    <n v="311"/>
    <s v="TRUCHA ARCOIRIS"/>
    <n v="200"/>
    <n v="0.71599999999999997"/>
    <x v="3"/>
    <s v="RIO DULCE S.A."/>
    <s v="3531303"/>
    <s v="2020-09-11"/>
    <n v="10"/>
    <n v="900"/>
    <x v="293"/>
  </r>
  <r>
    <n v="120195"/>
    <s v="702020105179"/>
    <s v="Acopio Flotante"/>
    <n v="500014"/>
    <s v="642020109699"/>
    <s v="sin nombre"/>
    <s v="642020109699"/>
    <s v="2020-09-30"/>
    <x v="2"/>
    <x v="0"/>
    <n v="311"/>
    <s v="TRUCHA ARCOIRIS"/>
    <n v="7952"/>
    <n v="25.414999999999999"/>
    <x v="3"/>
    <s v="RIO DULCE S.A."/>
    <s v="3539839"/>
    <s v="2020-09-30"/>
    <n v="10"/>
    <n v="7952"/>
    <x v="294"/>
  </r>
  <r>
    <n v="120195"/>
    <s v="702020105435"/>
    <s v="Acopio Flotante"/>
    <n v="500044"/>
    <s v="542020108746"/>
    <s v="VIVERO N°2"/>
    <s v="542020108746"/>
    <s v="2020-09-30"/>
    <x v="2"/>
    <x v="0"/>
    <n v="311"/>
    <s v="TRUCHA ARCOIRIS"/>
    <n v="3527"/>
    <n v="12.475"/>
    <x v="2"/>
    <s v="ABICK S.A."/>
    <s v="3538588"/>
    <s v="2020-09-30"/>
    <n v="10"/>
    <n v="3527"/>
    <x v="295"/>
  </r>
  <r>
    <n v="120195"/>
    <s v="702020104854"/>
    <s v="Acopio Flotante"/>
    <n v="500044"/>
    <s v="542020109309"/>
    <s v="VIVERO N°2"/>
    <s v="542020109309"/>
    <s v="2020-09-30"/>
    <x v="2"/>
    <x v="0"/>
    <n v="311"/>
    <s v="TRUCHA ARCOIRIS"/>
    <n v="3380"/>
    <n v="10.802"/>
    <x v="2"/>
    <s v="ABICK S.A."/>
    <s v="3539299"/>
    <s v="2020-09-30"/>
    <n v="10"/>
    <n v="3380"/>
    <x v="296"/>
  </r>
  <r>
    <n v="120195"/>
    <s v="702020104854"/>
    <s v="Acopio Flotante"/>
    <n v="500044"/>
    <s v="542020109869"/>
    <s v="VIVERO N°2"/>
    <s v="542020109869"/>
    <s v="2020-10-01"/>
    <x v="3"/>
    <x v="0"/>
    <n v="311"/>
    <s v="TRUCHA ARCOIRIS"/>
    <n v="1777"/>
    <n v="5.6790000000000003"/>
    <x v="2"/>
    <s v="ABICK S.A."/>
    <s v="3540032"/>
    <s v="2020-10-01"/>
    <n v="10"/>
    <n v="1777"/>
    <x v="297"/>
  </r>
  <r>
    <n v="120195"/>
    <s v="702020105435"/>
    <s v="Acopio Flotante"/>
    <n v="500044"/>
    <s v="542020108726"/>
    <s v="VIVERO N°2"/>
    <s v="542020108726"/>
    <s v="2020-09-29"/>
    <x v="2"/>
    <x v="0"/>
    <n v="311"/>
    <s v="TRUCHA ARCOIRIS"/>
    <n v="2838"/>
    <n v="10.038"/>
    <x v="2"/>
    <s v="ABICK S.A."/>
    <s v="3538548"/>
    <s v="2020-09-29"/>
    <n v="10"/>
    <n v="2838"/>
    <x v="298"/>
  </r>
  <r>
    <n v="120195"/>
    <s v="702020108730"/>
    <s v="Acopio Flotante"/>
    <n v="500044"/>
    <s v="542020110928"/>
    <s v="VIVERO N°2"/>
    <s v="542020110928"/>
    <s v="2020-10-05"/>
    <x v="3"/>
    <x v="0"/>
    <n v="311"/>
    <s v="TRUCHA ARCOIRIS"/>
    <n v="1000"/>
    <n v="4.0209999999999999"/>
    <x v="2"/>
    <s v="ABICK S.A."/>
    <s v="3541101"/>
    <s v="2020-10-05"/>
    <n v="10"/>
    <n v="4600"/>
    <x v="299"/>
  </r>
  <r>
    <n v="120195"/>
    <s v="702020104854"/>
    <s v="Acopio Flotante"/>
    <n v="500044"/>
    <s v="542020111492"/>
    <s v="VIVERO N°2"/>
    <s v="542020111492"/>
    <s v="2020-10-06"/>
    <x v="3"/>
    <x v="0"/>
    <n v="311"/>
    <s v="TRUCHA ARCOIRIS"/>
    <n v="1195"/>
    <n v="3.819"/>
    <x v="2"/>
    <s v="ABICK S.A."/>
    <s v="3541874"/>
    <s v="2020-10-06"/>
    <n v="10"/>
    <n v="840"/>
    <x v="300"/>
  </r>
  <r>
    <n v="120195"/>
    <s v="702020107263"/>
    <s v="Acopio Flotante"/>
    <n v="500044"/>
    <s v="542020112621"/>
    <s v="VIVERO N°2"/>
    <s v="542020112621"/>
    <s v="2020-10-08"/>
    <x v="3"/>
    <x v="0"/>
    <n v="311"/>
    <s v="TRUCHA ARCOIRIS"/>
    <n v="1705"/>
    <n v="6.8559999999999999"/>
    <x v="2"/>
    <s v="ABICK S.A."/>
    <s v="3543374"/>
    <s v="2020-10-08"/>
    <n v="10"/>
    <n v="1705"/>
    <x v="301"/>
  </r>
  <r>
    <n v="120195"/>
    <s v="702020105435"/>
    <s v="Acopio Flotante"/>
    <n v="500044"/>
    <s v="542020108736"/>
    <s v="VIVERO N°2"/>
    <s v="542020108736"/>
    <s v="2020-09-29"/>
    <x v="2"/>
    <x v="0"/>
    <n v="311"/>
    <s v="TRUCHA ARCOIRIS"/>
    <n v="5029"/>
    <n v="17.788"/>
    <x v="2"/>
    <s v="ABICK S.A."/>
    <s v="3538569"/>
    <s v="2020-09-29"/>
    <n v="10"/>
    <n v="5029"/>
    <x v="302"/>
  </r>
  <r>
    <n v="120195"/>
    <s v="702020104854"/>
    <s v="Acopio Flotante"/>
    <n v="500044"/>
    <s v="542020110641"/>
    <s v="VIVERO N°2"/>
    <s v="542020110641"/>
    <s v="2020-10-04"/>
    <x v="3"/>
    <x v="0"/>
    <n v="311"/>
    <s v="TRUCHA ARCOIRIS"/>
    <n v="4152"/>
    <n v="13.27"/>
    <x v="2"/>
    <s v="ABICK S.A."/>
    <s v="3540915"/>
    <s v="2020-10-04"/>
    <n v="10"/>
    <n v="4152"/>
    <x v="303"/>
  </r>
  <r>
    <n v="120195"/>
    <s v="702020104854"/>
    <s v="Acopio Flotante"/>
    <n v="500044"/>
    <s v="542020110646"/>
    <s v="VIVERO N°2"/>
    <s v="542020110646"/>
    <s v="2020-10-04"/>
    <x v="3"/>
    <x v="0"/>
    <n v="311"/>
    <s v="TRUCHA ARCOIRIS"/>
    <n v="4006"/>
    <n v="12.803000000000001"/>
    <x v="2"/>
    <s v="ABICK S.A."/>
    <s v="3540917"/>
    <s v="2020-10-04"/>
    <n v="10"/>
    <n v="4006"/>
    <x v="304"/>
  </r>
  <r>
    <n v="120195"/>
    <s v="702020096931"/>
    <s v="Acopio Flotante"/>
    <n v="500014"/>
    <s v="642020101137"/>
    <s v="sin nombre"/>
    <s v="642020101137"/>
    <s v="2020-09-10"/>
    <x v="2"/>
    <x v="0"/>
    <n v="311"/>
    <s v="TRUCHA ARCOIRIS"/>
    <n v="4184"/>
    <n v="14.97"/>
    <x v="3"/>
    <s v="RIO DULCE S.A."/>
    <s v="3530604"/>
    <s v="2020-09-10"/>
    <n v="10"/>
    <n v="4184"/>
    <x v="305"/>
  </r>
  <r>
    <n v="120195"/>
    <s v="702020096931"/>
    <s v="Acopio Flotante"/>
    <n v="500014"/>
    <s v="642020101690"/>
    <s v="sin nombre"/>
    <s v="642020101690"/>
    <s v="2020-09-11"/>
    <x v="2"/>
    <x v="0"/>
    <n v="311"/>
    <s v="TRUCHA ARCOIRIS"/>
    <n v="200"/>
    <n v="0.71599999999999997"/>
    <x v="3"/>
    <s v="RIO DULCE S.A."/>
    <s v="3531303"/>
    <s v="2020-09-11"/>
    <n v="10"/>
    <n v="900"/>
    <x v="306"/>
  </r>
  <r>
    <n v="120195"/>
    <s v="702020096931"/>
    <s v="Acopio Flotante"/>
    <n v="500014"/>
    <s v="642020101776"/>
    <s v="sin nombre"/>
    <s v="642020101776"/>
    <s v="2020-09-11"/>
    <x v="2"/>
    <x v="0"/>
    <n v="311"/>
    <s v="TRUCHA ARCOIRIS"/>
    <n v="303"/>
    <n v="1.0840000000000001"/>
    <x v="3"/>
    <s v="RIO DULCE S.A."/>
    <s v="3531303"/>
    <s v="2020-09-11"/>
    <n v="10"/>
    <n v="1453"/>
    <x v="267"/>
  </r>
  <r>
    <n v="120195"/>
    <s v="702020104240"/>
    <s v="Acopio Flotante"/>
    <n v="500014"/>
    <s v="642020109291"/>
    <s v="sin nombre"/>
    <s v="642020109291"/>
    <s v="2020-09-23"/>
    <x v="2"/>
    <x v="0"/>
    <n v="311"/>
    <s v="TRUCHA ARCOIRIS"/>
    <n v="11345"/>
    <n v="38.481999999999999"/>
    <x v="3"/>
    <s v="RIO DULCE S.A."/>
    <s v="3539279"/>
    <s v="2020-09-30"/>
    <n v="10"/>
    <n v="11345"/>
    <x v="307"/>
  </r>
  <r>
    <n v="120195"/>
    <s v="702020104240"/>
    <s v="Acopio Flotante"/>
    <n v="500014"/>
    <s v="642020108018"/>
    <s v="sin nombre"/>
    <s v="642020108018"/>
    <s v="2020-09-28"/>
    <x v="2"/>
    <x v="0"/>
    <n v="311"/>
    <s v="TRUCHA ARCOIRIS"/>
    <n v="7"/>
    <n v="2.4E-2"/>
    <x v="3"/>
    <s v="RIO DULCE S.A."/>
    <s v="3540259"/>
    <s v="2020-09-28"/>
    <n v="10"/>
    <n v="7"/>
    <x v="308"/>
  </r>
  <r>
    <n v="120195"/>
    <s v="702020107185"/>
    <s v="Acopio Flotante"/>
    <n v="500014"/>
    <s v="642020111886"/>
    <s v="sin nombre"/>
    <s v="642020111886"/>
    <s v="2020-10-06"/>
    <x v="3"/>
    <x v="0"/>
    <n v="311"/>
    <s v="TRUCHA ARCOIRIS"/>
    <n v="261"/>
    <n v="1.0489999999999999"/>
    <x v="3"/>
    <s v="RIO DULCE S.A."/>
    <s v="3542490"/>
    <s v="2020-10-06"/>
    <n v="10"/>
    <n v="261"/>
    <x v="309"/>
  </r>
  <r>
    <n v="120195"/>
    <s v="702020105189"/>
    <s v="Acopio Flotante"/>
    <n v="500014"/>
    <s v="642020110357"/>
    <s v="sin nombre"/>
    <s v="642020110357"/>
    <s v="2020-10-02"/>
    <x v="3"/>
    <x v="0"/>
    <n v="311"/>
    <s v="TRUCHA ARCOIRIS"/>
    <n v="1321"/>
    <n v="4.6719999999999997"/>
    <x v="3"/>
    <s v="RIO DULCE S.A."/>
    <s v="3540602"/>
    <s v="2020-10-02"/>
    <n v="10"/>
    <n v="3205"/>
    <x v="310"/>
  </r>
  <r>
    <n v="120195"/>
    <s v="702020104240"/>
    <s v="Acopio Flotante"/>
    <n v="500014"/>
    <s v="642020109541"/>
    <s v="sin nombre"/>
    <s v="642020109541"/>
    <s v="2020-09-25"/>
    <x v="2"/>
    <x v="0"/>
    <n v="311"/>
    <s v="TRUCHA ARCOIRIS"/>
    <n v="11412"/>
    <n v="38.71"/>
    <x v="3"/>
    <s v="RIO DULCE S.A."/>
    <s v="3539588"/>
    <s v="2020-09-25"/>
    <n v="10"/>
    <n v="11412"/>
    <x v="311"/>
  </r>
  <r>
    <n v="120195"/>
    <s v="702020104240"/>
    <s v="Acopio Flotante"/>
    <n v="500014"/>
    <s v="642020109531"/>
    <s v="sin nombre"/>
    <s v="642020109531"/>
    <s v="2020-09-24"/>
    <x v="2"/>
    <x v="0"/>
    <n v="311"/>
    <s v="TRUCHA ARCOIRIS"/>
    <n v="10192"/>
    <n v="34.570999999999998"/>
    <x v="3"/>
    <s v="RIO DULCE S.A."/>
    <s v="3539584"/>
    <s v="2020-09-24"/>
    <n v="10"/>
    <n v="10192"/>
    <x v="312"/>
  </r>
  <r>
    <n v="120195"/>
    <s v="702020100078"/>
    <s v="Acopio Flotante"/>
    <n v="500014"/>
    <s v="642020109259"/>
    <s v="sin nombre"/>
    <s v="642020109259"/>
    <s v="2020-09-21"/>
    <x v="2"/>
    <x v="0"/>
    <n v="311"/>
    <s v="TRUCHA ARCOIRIS"/>
    <n v="9260"/>
    <n v="33.003"/>
    <x v="3"/>
    <s v="RIO DULCE S.A."/>
    <s v="3539241"/>
    <s v="2020-09-21"/>
    <n v="10"/>
    <n v="16088"/>
    <x v="313"/>
  </r>
  <r>
    <n v="120195"/>
    <s v="702020105179"/>
    <s v="Acopio Flotante"/>
    <n v="500014"/>
    <s v="642020109807"/>
    <s v="sin nombre"/>
    <s v="642020109807"/>
    <s v="2020-10-01"/>
    <x v="3"/>
    <x v="0"/>
    <n v="311"/>
    <s v="TRUCHA ARCOIRIS"/>
    <n v="527"/>
    <n v="1.6840000000000002"/>
    <x v="3"/>
    <s v="RIO DULCE S.A."/>
    <s v="3539994"/>
    <s v="2020-10-01"/>
    <n v="10"/>
    <n v="959"/>
    <x v="314"/>
  </r>
  <r>
    <n v="120195"/>
    <s v="702020107263"/>
    <s v="Acopio Flotante"/>
    <n v="500044"/>
    <s v="542020111504"/>
    <s v="VIVERO N°2"/>
    <s v="542020111504"/>
    <s v="2020-10-06"/>
    <x v="3"/>
    <x v="0"/>
    <n v="311"/>
    <s v="TRUCHA ARCOIRIS"/>
    <n v="1936"/>
    <n v="7.7850000000000001"/>
    <x v="2"/>
    <s v="ABICK S.A."/>
    <s v="3541886"/>
    <s v="2020-10-06"/>
    <n v="10"/>
    <n v="1936"/>
    <x v="315"/>
  </r>
  <r>
    <n v="120195"/>
    <s v="702020104854"/>
    <s v="Acopio Flotante"/>
    <n v="500044"/>
    <s v="542020109867"/>
    <s v="VIVERO N°2"/>
    <s v="542020109867"/>
    <s v="2020-10-01"/>
    <x v="3"/>
    <x v="0"/>
    <n v="311"/>
    <s v="TRUCHA ARCOIRIS"/>
    <n v="3209"/>
    <n v="10.256"/>
    <x v="2"/>
    <s v="ABICK S.A."/>
    <s v="3540030"/>
    <s v="2020-10-01"/>
    <n v="10"/>
    <n v="3209"/>
    <x v="316"/>
  </r>
  <r>
    <n v="120195"/>
    <s v="702020107185"/>
    <s v="Acopio Flotante"/>
    <n v="500014"/>
    <s v="642020111881"/>
    <s v="sin nombre"/>
    <s v="642020111881"/>
    <s v="2020-10-06"/>
    <x v="3"/>
    <x v="0"/>
    <n v="311"/>
    <s v="TRUCHA ARCOIRIS"/>
    <n v="1500"/>
    <n v="6.032"/>
    <x v="3"/>
    <s v="RIO DULCE S.A."/>
    <s v="3542483"/>
    <s v="2020-10-06"/>
    <n v="10"/>
    <n v="2257"/>
    <x v="317"/>
  </r>
  <r>
    <n v="120195"/>
    <s v="702020108730"/>
    <s v="Acopio Flotante"/>
    <n v="500044"/>
    <s v="542020110917"/>
    <s v="VIVERO N°2"/>
    <s v="542020110917"/>
    <s v="2020-10-05"/>
    <x v="3"/>
    <x v="0"/>
    <n v="311"/>
    <s v="TRUCHA ARCOIRIS"/>
    <n v="1000"/>
    <n v="4.0209999999999999"/>
    <x v="2"/>
    <s v="ABICK S.A."/>
    <s v="3541084"/>
    <s v="2020-10-05"/>
    <n v="10"/>
    <n v="3977"/>
    <x v="318"/>
  </r>
  <r>
    <n v="120195"/>
    <s v="702020104854"/>
    <s v="Acopio Flotante"/>
    <n v="500044"/>
    <s v="542020110647"/>
    <s v="VIVERO N°2"/>
    <s v="542020110647"/>
    <s v="2020-10-04"/>
    <x v="3"/>
    <x v="0"/>
    <n v="311"/>
    <s v="TRUCHA ARCOIRIS"/>
    <n v="2070"/>
    <n v="6.6159999999999997"/>
    <x v="2"/>
    <s v="ABICK S.A."/>
    <s v="3540918"/>
    <s v="2020-10-04"/>
    <n v="10"/>
    <n v="2070"/>
    <x v="319"/>
  </r>
  <r>
    <n v="120195"/>
    <s v="702020107263"/>
    <s v="Acopio Flotante"/>
    <n v="500044"/>
    <s v="542020112631"/>
    <s v="VIVERO N°2"/>
    <s v="542020112631"/>
    <s v="2020-10-08"/>
    <x v="3"/>
    <x v="0"/>
    <n v="311"/>
    <s v="TRUCHA ARCOIRIS"/>
    <n v="4675"/>
    <n v="18.798000000000002"/>
    <x v="2"/>
    <s v="ABICK S.A."/>
    <s v="3543380"/>
    <s v="2020-10-08"/>
    <n v="10"/>
    <n v="4675"/>
    <x v="320"/>
  </r>
  <r>
    <n v="120195"/>
    <s v="702020107263"/>
    <s v="Acopio Flotante"/>
    <n v="500044"/>
    <s v="542020111497"/>
    <s v="VIVERO N°2"/>
    <s v="542020111497"/>
    <s v="2020-10-06"/>
    <x v="3"/>
    <x v="0"/>
    <n v="311"/>
    <s v="TRUCHA ARCOIRIS"/>
    <n v="3219"/>
    <n v="12.943999999999999"/>
    <x v="2"/>
    <s v="ABICK S.A."/>
    <s v="3541877"/>
    <s v="2020-10-06"/>
    <n v="10"/>
    <n v="3219"/>
    <x v="321"/>
  </r>
  <r>
    <n v="120195"/>
    <s v="702020104854"/>
    <s v="Acopio Flotante"/>
    <n v="500044"/>
    <s v="542020111489"/>
    <s v="VIVERO N°2"/>
    <s v="542020111489"/>
    <s v="2020-10-06"/>
    <x v="3"/>
    <x v="0"/>
    <n v="311"/>
    <s v="TRUCHA ARCOIRIS"/>
    <n v="4135"/>
    <n v="13.215"/>
    <x v="2"/>
    <s v="ABICK S.A."/>
    <s v="3541871"/>
    <s v="2020-10-06"/>
    <n v="10"/>
    <n v="4135"/>
    <x v="322"/>
  </r>
  <r>
    <n v="120195"/>
    <s v="702020107263"/>
    <s v="Acopio Flotante"/>
    <n v="500044"/>
    <s v="542020112030"/>
    <s v="VIVERO N°2"/>
    <s v="542020112030"/>
    <s v="2020-10-07"/>
    <x v="3"/>
    <x v="0"/>
    <n v="311"/>
    <s v="TRUCHA ARCOIRIS"/>
    <n v="3591"/>
    <n v="14.439"/>
    <x v="2"/>
    <s v="ABICK S.A."/>
    <s v="3542606"/>
    <s v="2020-10-07"/>
    <n v="10"/>
    <n v="3591"/>
    <x v="323"/>
  </r>
  <r>
    <n v="120195"/>
    <s v="702020108730"/>
    <s v="Acopio Flotante"/>
    <n v="500044"/>
    <s v="542020113206"/>
    <s v="VIVERO N°2"/>
    <s v="542020113206"/>
    <s v="2020-10-09"/>
    <x v="3"/>
    <x v="0"/>
    <n v="311"/>
    <s v="TRUCHA ARCOIRIS"/>
    <n v="3100"/>
    <n v="12.465"/>
    <x v="2"/>
    <s v="ABICK S.A."/>
    <s v="3544093"/>
    <s v="2020-10-09"/>
    <n v="10"/>
    <n v="5173"/>
    <x v="324"/>
  </r>
  <r>
    <n v="120195"/>
    <s v="702020107263"/>
    <s v="Acopio Flotante"/>
    <n v="500044"/>
    <s v="542020112025"/>
    <s v="VIVERO N°2"/>
    <s v="542020112025"/>
    <s v="2020-10-07"/>
    <x v="3"/>
    <x v="0"/>
    <n v="311"/>
    <s v="TRUCHA ARCOIRIS"/>
    <n v="3119"/>
    <n v="12.541"/>
    <x v="2"/>
    <s v="ABICK S.A."/>
    <s v="3542602"/>
    <s v="2020-10-07"/>
    <n v="10"/>
    <n v="3119"/>
    <x v="325"/>
  </r>
  <r>
    <n v="120195"/>
    <s v="702020108730"/>
    <s v="Acopio Flotante"/>
    <n v="500044"/>
    <s v="542020112722"/>
    <s v="VIVERO N°2"/>
    <s v="542020112722"/>
    <s v="2020-10-08"/>
    <x v="3"/>
    <x v="0"/>
    <n v="311"/>
    <s v="TRUCHA ARCOIRIS"/>
    <n v="2810"/>
    <n v="11.298999999999999"/>
    <x v="2"/>
    <s v="ABICK S.A."/>
    <s v="3543529"/>
    <s v="2020-10-08"/>
    <n v="10"/>
    <n v="2810"/>
    <x v="326"/>
  </r>
  <r>
    <n v="120195"/>
    <s v="702020110692"/>
    <s v="Acopio Flotante"/>
    <n v="500044"/>
    <s v="542020114496"/>
    <s v="VIVERO N°2"/>
    <s v="542020114496"/>
    <s v="2020-10-13"/>
    <x v="3"/>
    <x v="0"/>
    <n v="311"/>
    <s v="TRUCHA ARCOIRIS"/>
    <n v="79"/>
    <n v="0.30399999999999999"/>
    <x v="2"/>
    <s v="ABICK S.A."/>
    <s v="3545290"/>
    <s v="2020-10-13"/>
    <n v="10"/>
    <n v="79"/>
    <x v="327"/>
  </r>
  <r>
    <n v="120195"/>
    <s v="702020110692"/>
    <s v="Acopio Flotante"/>
    <n v="500044"/>
    <s v="542020115592"/>
    <s v="VIVERO N°2"/>
    <s v="542020115592"/>
    <s v="2020-10-15"/>
    <x v="3"/>
    <x v="0"/>
    <n v="311"/>
    <s v="TRUCHA ARCOIRIS"/>
    <n v="2205"/>
    <n v="8.4719999999999995"/>
    <x v="2"/>
    <s v="ABICK S.A."/>
    <s v="3546809"/>
    <s v="2020-10-15"/>
    <n v="10"/>
    <n v="3297"/>
    <x v="328"/>
  </r>
  <r>
    <n v="120195"/>
    <s v="702020105435"/>
    <s v="Acopio Flotante"/>
    <n v="500044"/>
    <s v="542020109859"/>
    <s v="VIVERO N°2"/>
    <s v="542020109859"/>
    <s v="2020-10-01"/>
    <x v="3"/>
    <x v="0"/>
    <n v="311"/>
    <s v="TRUCHA ARCOIRIS"/>
    <n v="390"/>
    <n v="1.379"/>
    <x v="2"/>
    <s v="ABICK S.A."/>
    <s v="3540027"/>
    <s v="2020-10-01"/>
    <n v="10"/>
    <n v="390"/>
    <x v="329"/>
  </r>
  <r>
    <n v="120195"/>
    <s v="702020104854"/>
    <s v="Acopio Flotante"/>
    <n v="500044"/>
    <s v="542020110638"/>
    <s v="VIVERO N°2"/>
    <s v="542020110638"/>
    <s v="2020-10-04"/>
    <x v="3"/>
    <x v="0"/>
    <n v="311"/>
    <s v="TRUCHA ARCOIRIS"/>
    <n v="2294"/>
    <n v="7.3319999999999999"/>
    <x v="2"/>
    <s v="ABICK S.A."/>
    <s v="3540913"/>
    <s v="2020-10-04"/>
    <n v="10"/>
    <n v="2294"/>
    <x v="279"/>
  </r>
  <r>
    <n v="120195"/>
    <s v="702020108733"/>
    <s v="Acopio Flotante"/>
    <n v="500044"/>
    <s v="542020114124"/>
    <s v="VIVERO N°2"/>
    <s v="542020114124"/>
    <s v="2020-10-12"/>
    <x v="3"/>
    <x v="0"/>
    <n v="311"/>
    <s v="TRUCHA ARCOIRIS"/>
    <n v="3663"/>
    <n v="14.073"/>
    <x v="2"/>
    <s v="ABICK S.A."/>
    <s v="3545068"/>
    <s v="2020-10-12"/>
    <n v="10"/>
    <n v="969"/>
    <x v="330"/>
  </r>
  <r>
    <n v="120195"/>
    <s v="702020107263"/>
    <s v="Acopio Flotante"/>
    <n v="500044"/>
    <s v="542020112715"/>
    <s v="VIVERO N°2"/>
    <s v="542020112715"/>
    <s v="2020-10-08"/>
    <x v="3"/>
    <x v="0"/>
    <n v="311"/>
    <s v="TRUCHA ARCOIRIS"/>
    <n v="729"/>
    <n v="2.931"/>
    <x v="2"/>
    <s v="ABICK S.A."/>
    <s v="3543516"/>
    <s v="2020-10-08"/>
    <n v="10"/>
    <n v="729"/>
    <x v="331"/>
  </r>
  <r>
    <n v="120195"/>
    <s v="702020108733"/>
    <s v="Acopio Flotante"/>
    <n v="500044"/>
    <s v="542020114113"/>
    <s v="VIVERO N°2"/>
    <s v="542020114113"/>
    <s v="2020-10-12"/>
    <x v="3"/>
    <x v="0"/>
    <n v="311"/>
    <s v="TRUCHA ARCOIRIS"/>
    <n v="1100"/>
    <n v="4.226"/>
    <x v="2"/>
    <s v="ABICK S.A."/>
    <s v="3545061"/>
    <s v="2020-10-12"/>
    <n v="10"/>
    <n v="5061"/>
    <x v="332"/>
  </r>
  <r>
    <n v="120195"/>
    <s v="702020110692"/>
    <s v="Acopio Flotante"/>
    <n v="500044"/>
    <s v="542020114472"/>
    <s v="VIVERO N°2"/>
    <s v="542020114472"/>
    <s v="2020-10-13"/>
    <x v="3"/>
    <x v="0"/>
    <n v="311"/>
    <s v="TRUCHA ARCOIRIS"/>
    <n v="4938"/>
    <n v="18.972000000000001"/>
    <x v="2"/>
    <s v="ABICK S.A."/>
    <s v="3545280"/>
    <s v="2020-10-13"/>
    <n v="10"/>
    <n v="4938"/>
    <x v="333"/>
  </r>
  <r>
    <n v="120195"/>
    <s v="702020108730"/>
    <s v="Acopio Flotante"/>
    <n v="500044"/>
    <s v="542020113213"/>
    <s v="VIVERO N°2"/>
    <s v="542020113213"/>
    <s v="2020-10-09"/>
    <x v="3"/>
    <x v="0"/>
    <n v="311"/>
    <s v="TRUCHA ARCOIRIS"/>
    <n v="1500"/>
    <n v="6.032"/>
    <x v="2"/>
    <s v="ABICK S.A."/>
    <s v="3544097"/>
    <s v="2020-10-09"/>
    <n v="10"/>
    <n v="3761"/>
    <x v="334"/>
  </r>
  <r>
    <n v="120195"/>
    <s v="702020113692"/>
    <s v="Acopio Flotante"/>
    <n v="500044"/>
    <s v="542020117370"/>
    <s v="VIVERO N°2"/>
    <s v="542020117370"/>
    <s v="2020-10-19"/>
    <x v="3"/>
    <x v="0"/>
    <n v="311"/>
    <s v="TRUCHA ARCOIRIS"/>
    <n v="3066"/>
    <n v="11.709"/>
    <x v="2"/>
    <s v="ABICK S.A."/>
    <s v="3548864"/>
    <s v="2020-10-19"/>
    <n v="10"/>
    <n v="3066"/>
    <x v="335"/>
  </r>
  <r>
    <n v="120195"/>
    <s v="702020110692"/>
    <s v="Acopio Flotante"/>
    <n v="500044"/>
    <s v="542020114485"/>
    <s v="VIVERO N°2"/>
    <s v="542020114485"/>
    <s v="2020-10-13"/>
    <x v="3"/>
    <x v="0"/>
    <n v="311"/>
    <s v="TRUCHA ARCOIRIS"/>
    <n v="4496"/>
    <n v="17.274000000000001"/>
    <x v="2"/>
    <s v="ABICK S.A."/>
    <s v="3545285"/>
    <s v="2020-10-13"/>
    <n v="10"/>
    <n v="4496"/>
    <x v="336"/>
  </r>
  <r>
    <n v="120195"/>
    <s v="702020108730"/>
    <s v="Acopio Flotante"/>
    <n v="500044"/>
    <s v="542020112730"/>
    <s v="VIVERO N°2"/>
    <s v="542020112730"/>
    <s v="2020-10-08"/>
    <x v="3"/>
    <x v="0"/>
    <n v="311"/>
    <s v="TRUCHA ARCOIRIS"/>
    <n v="1254"/>
    <n v="5.0419999999999998"/>
    <x v="2"/>
    <s v="ABICK S.A."/>
    <s v="3543540"/>
    <s v="2020-10-08"/>
    <n v="10"/>
    <n v="1254"/>
    <x v="337"/>
  </r>
  <r>
    <n v="120195"/>
    <s v="702020110692"/>
    <s v="Acopio Flotante"/>
    <n v="500044"/>
    <s v="542020115015"/>
    <s v="VIVERO N°2"/>
    <s v="542020115015"/>
    <s v="2020-10-14"/>
    <x v="3"/>
    <x v="0"/>
    <n v="311"/>
    <s v="TRUCHA ARCOIRIS"/>
    <n v="1514"/>
    <n v="5.8170000000000002"/>
    <x v="2"/>
    <s v="ABICK S.A."/>
    <s v="3546117"/>
    <s v="2020-10-14"/>
    <n v="10"/>
    <n v="1514"/>
    <x v="338"/>
  </r>
  <r>
    <n v="120195"/>
    <s v="702020104243"/>
    <s v="Acopio Flotante"/>
    <n v="500014"/>
    <s v="642020109568"/>
    <s v="sin nombre"/>
    <s v="642020109568"/>
    <s v="2020-09-28"/>
    <x v="2"/>
    <x v="0"/>
    <n v="311"/>
    <s v="TRUCHA ARCOIRIS"/>
    <n v="6897"/>
    <n v="22.042999999999999"/>
    <x v="3"/>
    <s v="RIO DULCE S.A."/>
    <s v="3539656"/>
    <s v="2020-09-28"/>
    <n v="10"/>
    <n v="6897"/>
    <x v="339"/>
  </r>
  <r>
    <n v="120195"/>
    <s v="702020107185"/>
    <s v="Acopio Flotante"/>
    <n v="500014"/>
    <s v="642020111424"/>
    <s v="sin nombre"/>
    <s v="642020111424"/>
    <s v="2020-10-05"/>
    <x v="3"/>
    <x v="0"/>
    <n v="311"/>
    <s v="TRUCHA ARCOIRIS"/>
    <n v="4345"/>
    <n v="17.471"/>
    <x v="3"/>
    <s v="RIO DULCE S.A."/>
    <s v="3541805"/>
    <s v="2020-10-05"/>
    <n v="10"/>
    <n v="4345"/>
    <x v="340"/>
  </r>
  <r>
    <n v="120195"/>
    <s v="702020107185"/>
    <s v="Acopio Flotante"/>
    <n v="500014"/>
    <s v="642020111243"/>
    <s v="sin nombre"/>
    <s v="642020111243"/>
    <s v="2020-10-05"/>
    <x v="3"/>
    <x v="0"/>
    <n v="311"/>
    <s v="TRUCHA ARCOIRIS"/>
    <n v="5240"/>
    <n v="21.07"/>
    <x v="3"/>
    <s v="RIO DULCE S.A."/>
    <s v="3541518"/>
    <s v="2020-10-05"/>
    <n v="10"/>
    <n v="5240"/>
    <x v="341"/>
  </r>
  <r>
    <n v="120195"/>
    <s v="702020107185"/>
    <s v="Acopio Flotante"/>
    <n v="500014"/>
    <s v="642020111392"/>
    <s v="sin nombre"/>
    <s v="642020111392"/>
    <s v="2020-10-05"/>
    <x v="3"/>
    <x v="0"/>
    <n v="311"/>
    <s v="TRUCHA ARCOIRIS"/>
    <n v="2141"/>
    <n v="8.609"/>
    <x v="3"/>
    <s v="RIO DULCE S.A."/>
    <s v="3541779"/>
    <s v="2020-10-05"/>
    <n v="10"/>
    <n v="2141"/>
    <x v="342"/>
  </r>
  <r>
    <n v="120195"/>
    <s v="702020109275"/>
    <s v="Acopio Flotante"/>
    <n v="500014"/>
    <s v="642020111895"/>
    <s v="sin nombre"/>
    <s v="642020111895"/>
    <s v="2020-10-06"/>
    <x v="3"/>
    <x v="0"/>
    <n v="311"/>
    <s v="TRUCHA ARCOIRIS"/>
    <n v="97"/>
    <n v="0.373"/>
    <x v="3"/>
    <s v="RIO DULCE S.A."/>
    <s v="3542497"/>
    <s v="2020-10-06"/>
    <n v="10"/>
    <n v="97"/>
    <x v="327"/>
  </r>
  <r>
    <n v="120195"/>
    <s v="702020112245"/>
    <s v="Acopio Flotante"/>
    <n v="500014"/>
    <s v="642020115458"/>
    <s v="sin nombre"/>
    <s v="642020115458"/>
    <s v="2020-10-14"/>
    <x v="3"/>
    <x v="0"/>
    <n v="311"/>
    <s v="TRUCHA ARCOIRIS"/>
    <n v="2471"/>
    <n v="9.6120000000000001"/>
    <x v="3"/>
    <s v="RIO DULCE S.A."/>
    <s v="3546714"/>
    <s v="2020-10-14"/>
    <n v="10"/>
    <n v="2471"/>
    <x v="343"/>
  </r>
  <r>
    <n v="120195"/>
    <s v="702020108733"/>
    <s v="Acopio Flotante"/>
    <n v="500044"/>
    <s v="542020113903"/>
    <s v="VIVERO N°2"/>
    <s v="542020113903"/>
    <s v="2020-10-11"/>
    <x v="3"/>
    <x v="0"/>
    <n v="311"/>
    <s v="TRUCHA ARCOIRIS"/>
    <n v="2100"/>
    <n v="8.0679999999999996"/>
    <x v="2"/>
    <s v="ABICK S.A."/>
    <s v="3544957"/>
    <s v="2020-10-11"/>
    <n v="10"/>
    <n v="4133"/>
    <x v="344"/>
  </r>
  <r>
    <n v="120195"/>
    <s v="702020110692"/>
    <s v="Acopio Flotante"/>
    <n v="500044"/>
    <s v="542020114502"/>
    <s v="VIVERO N°2"/>
    <s v="542020114502"/>
    <s v="2020-10-13"/>
    <x v="3"/>
    <x v="0"/>
    <n v="311"/>
    <s v="TRUCHA ARCOIRIS"/>
    <n v="2919"/>
    <n v="11.215"/>
    <x v="2"/>
    <s v="ABICK S.A."/>
    <s v="3545297"/>
    <s v="2020-10-13"/>
    <n v="10"/>
    <n v="2919"/>
    <x v="345"/>
  </r>
  <r>
    <n v="120195"/>
    <s v="702020108733"/>
    <s v="Acopio Flotante"/>
    <n v="500044"/>
    <s v="542020114120"/>
    <s v="VIVERO N°2"/>
    <s v="542020114120"/>
    <s v="2020-10-12"/>
    <x v="3"/>
    <x v="0"/>
    <n v="311"/>
    <s v="TRUCHA ARCOIRIS"/>
    <n v="5419"/>
    <n v="20.82"/>
    <x v="2"/>
    <s v="ABICK S.A."/>
    <s v="3545066"/>
    <s v="2020-10-12"/>
    <n v="10"/>
    <n v="5419"/>
    <x v="346"/>
  </r>
  <r>
    <n v="120195"/>
    <s v="702020110692"/>
    <s v="Acopio Flotante"/>
    <n v="500044"/>
    <s v="542020115009"/>
    <s v="VIVERO N°2"/>
    <s v="542020115009"/>
    <s v="2020-10-14"/>
    <x v="3"/>
    <x v="0"/>
    <n v="311"/>
    <s v="TRUCHA ARCOIRIS"/>
    <n v="3754"/>
    <n v="14.423"/>
    <x v="2"/>
    <s v="ABICK S.A."/>
    <s v="3546115"/>
    <s v="2020-10-14"/>
    <n v="10"/>
    <n v="3754"/>
    <x v="347"/>
  </r>
  <r>
    <n v="120195"/>
    <s v="702020108733"/>
    <s v="Acopio Flotante"/>
    <n v="500044"/>
    <s v="542020114106"/>
    <s v="VIVERO N°2"/>
    <s v="542020114106"/>
    <s v="2020-10-12"/>
    <x v="3"/>
    <x v="0"/>
    <n v="311"/>
    <s v="TRUCHA ARCOIRIS"/>
    <n v="15"/>
    <n v="5.8000000000000003E-2"/>
    <x v="2"/>
    <s v="ABICK S.A."/>
    <s v="3545055"/>
    <s v="2020-10-12"/>
    <n v="10"/>
    <n v="15"/>
    <x v="348"/>
  </r>
  <r>
    <n v="120195"/>
    <s v="702020113692"/>
    <s v="Acopio Flotante"/>
    <n v="500044"/>
    <s v="542020116965"/>
    <s v="VIVERO N°2"/>
    <s v="542020116965"/>
    <s v="2020-10-18"/>
    <x v="3"/>
    <x v="0"/>
    <n v="311"/>
    <s v="TRUCHA ARCOIRIS"/>
    <n v="1580"/>
    <n v="6.0339999999999998"/>
    <x v="2"/>
    <s v="ABICK S.A."/>
    <s v="3548655"/>
    <s v="2020-10-18"/>
    <n v="10"/>
    <n v="1580"/>
    <x v="349"/>
  </r>
  <r>
    <n v="120195"/>
    <s v="702020113692"/>
    <s v="Acopio Flotante"/>
    <n v="500044"/>
    <s v="542020117375"/>
    <s v="VIVERO N°2"/>
    <s v="542020117375"/>
    <s v="2020-10-19"/>
    <x v="3"/>
    <x v="0"/>
    <n v="311"/>
    <s v="TRUCHA ARCOIRIS"/>
    <n v="638"/>
    <n v="2.4369999999999998"/>
    <x v="2"/>
    <s v="ABICK S.A."/>
    <s v="3548866"/>
    <s v="2020-10-19"/>
    <n v="10"/>
    <n v="638"/>
    <x v="350"/>
  </r>
  <r>
    <n v="120195"/>
    <s v="702020113692"/>
    <s v="Acopio Flotante"/>
    <n v="500044"/>
    <s v="542020117930"/>
    <s v="VIVERO N°2"/>
    <s v="542020117930"/>
    <s v="2020-10-20"/>
    <x v="3"/>
    <x v="0"/>
    <n v="311"/>
    <s v="TRUCHA ARCOIRIS"/>
    <n v="1200"/>
    <n v="4.5830000000000002"/>
    <x v="2"/>
    <s v="ABICK S.A."/>
    <s v="3549663"/>
    <s v="2020-10-20"/>
    <n v="10"/>
    <n v="1200"/>
    <x v="351"/>
  </r>
  <r>
    <n v="120195"/>
    <s v="702020113684"/>
    <s v="Acopio Flotante"/>
    <n v="500044"/>
    <s v="542020119134"/>
    <s v="VIVERO N°2"/>
    <s v="542020119134"/>
    <s v="2020-10-22"/>
    <x v="3"/>
    <x v="0"/>
    <n v="311"/>
    <s v="TRUCHA ARCOIRIS"/>
    <n v="4285"/>
    <n v="16.669"/>
    <x v="2"/>
    <s v="ABICK S.A."/>
    <s v="3551118"/>
    <s v="2020-10-22"/>
    <n v="10"/>
    <n v="4285"/>
    <x v="352"/>
  </r>
  <r>
    <n v="120195"/>
    <s v="702020108730"/>
    <s v="Acopio Flotante"/>
    <n v="500044"/>
    <s v="542020113898"/>
    <s v="VIVERO N°2"/>
    <s v="542020113898"/>
    <s v="2020-10-11"/>
    <x v="3"/>
    <x v="0"/>
    <n v="311"/>
    <s v="TRUCHA ARCOIRIS"/>
    <n v="1290"/>
    <n v="5.1870000000000003"/>
    <x v="2"/>
    <s v="ABICK S.A."/>
    <s v="3544953"/>
    <s v="2020-10-11"/>
    <n v="10"/>
    <n v="4991"/>
    <x v="353"/>
  </r>
  <r>
    <n v="120195"/>
    <s v="702020107185"/>
    <s v="Acopio Flotante"/>
    <n v="500014"/>
    <s v="642020110853"/>
    <s v="sin nombre"/>
    <s v="642020110853"/>
    <s v="2020-10-04"/>
    <x v="3"/>
    <x v="0"/>
    <n v="311"/>
    <s v="TRUCHA ARCOIRIS"/>
    <n v="202"/>
    <n v="0.81200000000000006"/>
    <x v="3"/>
    <s v="RIO DULCE S.A."/>
    <s v="3541025"/>
    <s v="2020-10-04"/>
    <n v="10"/>
    <n v="202"/>
    <x v="354"/>
  </r>
  <r>
    <n v="120195"/>
    <s v="702020112245"/>
    <s v="Acopio Flotante"/>
    <n v="500014"/>
    <s v="642020116017"/>
    <s v="sin nombre"/>
    <s v="642020116017"/>
    <s v="2020-10-15"/>
    <x v="3"/>
    <x v="0"/>
    <n v="311"/>
    <s v="TRUCHA ARCOIRIS"/>
    <n v="2917"/>
    <n v="11.347"/>
    <x v="3"/>
    <s v="RIO DULCE S.A."/>
    <s v="3547494"/>
    <s v="2020-10-15"/>
    <n v="10"/>
    <n v="863"/>
    <x v="355"/>
  </r>
  <r>
    <n v="120195"/>
    <s v="702020113981"/>
    <s v="Acopio Flotante"/>
    <n v="500014"/>
    <s v="642020117790"/>
    <s v="sin nombre"/>
    <s v="642020117790"/>
    <s v="2020-10-19"/>
    <x v="3"/>
    <x v="0"/>
    <n v="311"/>
    <s v="TRUCHA ARCOIRIS"/>
    <n v="1507"/>
    <n v="5.7549999999999999"/>
    <x v="3"/>
    <s v="RIO DULCE S.A."/>
    <s v="3549611"/>
    <s v="2020-10-19"/>
    <n v="10"/>
    <n v="1507"/>
    <x v="356"/>
  </r>
  <r>
    <n v="120195"/>
    <s v="702020113692"/>
    <s v="Acopio Flotante"/>
    <n v="500044"/>
    <s v="542020116964"/>
    <s v="VIVERO N°2"/>
    <s v="542020116964"/>
    <s v="2020-10-18"/>
    <x v="3"/>
    <x v="0"/>
    <n v="311"/>
    <s v="TRUCHA ARCOIRIS"/>
    <n v="2791"/>
    <n v="10.659000000000001"/>
    <x v="2"/>
    <s v="ABICK S.A."/>
    <s v="3548653"/>
    <s v="2020-10-18"/>
    <n v="10"/>
    <n v="2791"/>
    <x v="357"/>
  </r>
  <r>
    <n v="120195"/>
    <s v="702020113692"/>
    <s v="Acopio Flotante"/>
    <n v="500044"/>
    <s v="542020117389"/>
    <s v="VIVERO N°2"/>
    <s v="542020117389"/>
    <s v="2020-10-19"/>
    <x v="3"/>
    <x v="0"/>
    <n v="311"/>
    <s v="TRUCHA ARCOIRIS"/>
    <n v="2348"/>
    <n v="8.9670000000000005"/>
    <x v="2"/>
    <s v="ABICK S.A."/>
    <s v="3548933"/>
    <s v="2020-10-19"/>
    <n v="10"/>
    <n v="2348"/>
    <x v="358"/>
  </r>
  <r>
    <n v="120195"/>
    <s v="702020113692"/>
    <s v="Acopio Flotante"/>
    <n v="500044"/>
    <s v="542020117379"/>
    <s v="VIVERO N°2"/>
    <s v="542020117379"/>
    <s v="2020-10-19"/>
    <x v="3"/>
    <x v="0"/>
    <n v="311"/>
    <s v="TRUCHA ARCOIRIS"/>
    <n v="3410"/>
    <n v="13.023"/>
    <x v="2"/>
    <s v="ABICK S.A."/>
    <s v="3548868"/>
    <s v="2020-10-19"/>
    <n v="10"/>
    <n v="3410"/>
    <x v="359"/>
  </r>
  <r>
    <n v="120195"/>
    <s v="702020113684"/>
    <s v="Acopio Flotante"/>
    <n v="500044"/>
    <s v="542020118513"/>
    <s v="VIVERO N°2"/>
    <s v="542020118513"/>
    <s v="2020-10-21"/>
    <x v="3"/>
    <x v="0"/>
    <n v="311"/>
    <s v="TRUCHA ARCOIRIS"/>
    <n v="2746"/>
    <n v="10.682"/>
    <x v="2"/>
    <s v="ABICK S.A."/>
    <s v="3550368"/>
    <s v="2020-10-21"/>
    <n v="10"/>
    <n v="2746"/>
    <x v="360"/>
  </r>
  <r>
    <n v="120195"/>
    <s v="702020113692"/>
    <s v="Acopio Flotante"/>
    <n v="500044"/>
    <s v="542020116957"/>
    <s v="VIVERO N°2"/>
    <s v="542020116957"/>
    <s v="2020-10-18"/>
    <x v="3"/>
    <x v="0"/>
    <n v="311"/>
    <s v="TRUCHA ARCOIRIS"/>
    <n v="3810"/>
    <n v="14.55"/>
    <x v="2"/>
    <s v="ABICK S.A."/>
    <s v="3548650"/>
    <s v="2020-10-18"/>
    <n v="10"/>
    <n v="3810"/>
    <x v="361"/>
  </r>
  <r>
    <n v="120195"/>
    <s v="702020107185"/>
    <s v="Acopio Flotante"/>
    <n v="500014"/>
    <s v="642020111395"/>
    <s v="sin nombre"/>
    <s v="642020111395"/>
    <s v="2020-10-05"/>
    <x v="3"/>
    <x v="0"/>
    <n v="311"/>
    <s v="TRUCHA ARCOIRIS"/>
    <n v="1936"/>
    <n v="7.7850000000000001"/>
    <x v="3"/>
    <s v="RIO DULCE S.A."/>
    <s v="3541784"/>
    <s v="2020-10-05"/>
    <n v="10"/>
    <n v="1936"/>
    <x v="362"/>
  </r>
  <r>
    <n v="120195"/>
    <s v="702020109275"/>
    <s v="Acopio Flotante"/>
    <n v="500014"/>
    <s v="642020113502"/>
    <s v="sin nombre"/>
    <s v="642020113502"/>
    <s v="2020-10-09"/>
    <x v="3"/>
    <x v="0"/>
    <n v="311"/>
    <s v="TRUCHA ARCOIRIS"/>
    <n v="1834"/>
    <n v="7.0460000000000003"/>
    <x v="3"/>
    <s v="RIO DULCE S.A."/>
    <s v="3544531"/>
    <s v="2020-10-09"/>
    <n v="10"/>
    <n v="1834"/>
    <x v="363"/>
  </r>
  <r>
    <n v="120195"/>
    <s v="702020112245"/>
    <s v="Acopio Flotante"/>
    <n v="500014"/>
    <s v="642020114871"/>
    <s v="sin nombre"/>
    <s v="642020114871"/>
    <s v="2020-10-13"/>
    <x v="3"/>
    <x v="0"/>
    <n v="311"/>
    <s v="TRUCHA ARCOIRIS"/>
    <n v="1782"/>
    <n v="6.9320000000000004"/>
    <x v="3"/>
    <s v="RIO DULCE S.A."/>
    <s v="3546002"/>
    <s v="2020-10-13"/>
    <n v="10"/>
    <n v="1782"/>
    <x v="364"/>
  </r>
  <r>
    <n v="120195"/>
    <s v="702020112245"/>
    <s v="Acopio Flotante"/>
    <n v="500014"/>
    <s v="642020114890"/>
    <s v="sin nombre"/>
    <s v="642020114890"/>
    <s v="2020-10-13"/>
    <x v="3"/>
    <x v="0"/>
    <n v="311"/>
    <s v="TRUCHA ARCOIRIS"/>
    <n v="1529"/>
    <n v="5.9480000000000004"/>
    <x v="3"/>
    <s v="RIO DULCE S.A."/>
    <s v="3546017"/>
    <s v="2020-10-13"/>
    <n v="10"/>
    <n v="1529"/>
    <x v="365"/>
  </r>
  <r>
    <n v="120195"/>
    <s v="702020109275"/>
    <s v="Acopio Flotante"/>
    <n v="500014"/>
    <s v="642020113123"/>
    <s v="sin nombre"/>
    <s v="642020113123"/>
    <s v="2020-10-08"/>
    <x v="3"/>
    <x v="0"/>
    <n v="311"/>
    <s v="TRUCHA ARCOIRIS"/>
    <n v="6390"/>
    <n v="24.55"/>
    <x v="3"/>
    <s v="RIO DULCE S.A."/>
    <s v="3544062"/>
    <s v="2020-10-08"/>
    <n v="10"/>
    <n v="6390"/>
    <x v="366"/>
  </r>
  <r>
    <n v="120195"/>
    <s v="702020113684"/>
    <s v="Acopio Flotante"/>
    <n v="500044"/>
    <s v="542020119128"/>
    <s v="VIVERO N°2"/>
    <s v="542020119128"/>
    <s v="2020-10-22"/>
    <x v="3"/>
    <x v="0"/>
    <n v="311"/>
    <s v="TRUCHA ARCOIRIS"/>
    <n v="79"/>
    <n v="0.307"/>
    <x v="2"/>
    <s v="ABICK S.A."/>
    <s v="3551115"/>
    <s v="2020-10-22"/>
    <n v="10"/>
    <n v="79"/>
    <x v="367"/>
  </r>
  <r>
    <n v="120195"/>
    <s v="702020114287"/>
    <s v="Acopio Flotante"/>
    <n v="500014"/>
    <s v="642020117442"/>
    <s v="sin nombre"/>
    <s v="642020117442"/>
    <s v="2020-10-18"/>
    <x v="3"/>
    <x v="0"/>
    <n v="311"/>
    <s v="TRUCHA ARCOIRIS"/>
    <n v="1197"/>
    <n v="4.5709999999999997"/>
    <x v="3"/>
    <s v="RIO DULCE S.A."/>
    <s v="3549072"/>
    <s v="2020-10-18"/>
    <n v="10"/>
    <n v="1197"/>
    <x v="368"/>
  </r>
  <r>
    <n v="120195"/>
    <s v="702020112245"/>
    <s v="Acopio Flotante"/>
    <n v="500014"/>
    <s v="642020115466"/>
    <s v="sin nombre"/>
    <s v="642020115466"/>
    <s v="2020-10-14"/>
    <x v="3"/>
    <x v="0"/>
    <n v="311"/>
    <s v="TRUCHA ARCOIRIS"/>
    <n v="2502"/>
    <n v="9.7330000000000005"/>
    <x v="3"/>
    <s v="RIO DULCE S.A."/>
    <s v="3546717"/>
    <s v="2020-10-14"/>
    <n v="10"/>
    <n v="2502"/>
    <x v="369"/>
  </r>
  <r>
    <n v="120195"/>
    <s v="702020112245"/>
    <s v="Acopio Flotante"/>
    <n v="500014"/>
    <s v="642020115436"/>
    <s v="sin nombre"/>
    <s v="642020115436"/>
    <s v="2020-10-14"/>
    <x v="3"/>
    <x v="0"/>
    <n v="311"/>
    <s v="TRUCHA ARCOIRIS"/>
    <n v="2141"/>
    <n v="8.3279999999999994"/>
    <x v="3"/>
    <s v="RIO DULCE S.A."/>
    <s v="3546679"/>
    <s v="2020-10-14"/>
    <n v="10"/>
    <n v="2141"/>
    <x v="370"/>
  </r>
  <r>
    <n v="120195"/>
    <s v="702020113692"/>
    <s v="Acopio Flotante"/>
    <n v="500044"/>
    <s v="542020116944"/>
    <s v="VIVERO N°2"/>
    <s v="542020116944"/>
    <s v="2020-10-18"/>
    <x v="3"/>
    <x v="0"/>
    <n v="311"/>
    <s v="TRUCHA ARCOIRIS"/>
    <n v="560"/>
    <n v="2.1390000000000002"/>
    <x v="2"/>
    <s v="ABICK S.A."/>
    <s v="3548643"/>
    <s v="2020-10-18"/>
    <n v="10"/>
    <n v="560"/>
    <x v="371"/>
  </r>
  <r>
    <n v="120195"/>
    <s v="702020113692"/>
    <s v="Acopio Flotante"/>
    <n v="500044"/>
    <s v="542020117912"/>
    <s v="VIVERO N°2"/>
    <s v="542020117912"/>
    <s v="2020-10-20"/>
    <x v="3"/>
    <x v="0"/>
    <n v="311"/>
    <s v="TRUCHA ARCOIRIS"/>
    <n v="483"/>
    <n v="1.845"/>
    <x v="2"/>
    <s v="ABICK S.A."/>
    <s v="3549653"/>
    <s v="2020-10-20"/>
    <n v="10"/>
    <n v="483"/>
    <x v="372"/>
  </r>
  <r>
    <n v="120195"/>
    <s v="702020113692"/>
    <s v="Acopio Flotante"/>
    <n v="500044"/>
    <s v="542020117914"/>
    <s v="VIVERO N°2"/>
    <s v="542020117914"/>
    <s v="2020-10-20"/>
    <x v="3"/>
    <x v="0"/>
    <n v="311"/>
    <s v="TRUCHA ARCOIRIS"/>
    <n v="2779"/>
    <n v="10.613"/>
    <x v="2"/>
    <s v="ABICK S.A."/>
    <s v="3549655"/>
    <s v="2020-10-20"/>
    <n v="10"/>
    <n v="2779"/>
    <x v="373"/>
  </r>
  <r>
    <n v="120195"/>
    <s v="702020115290"/>
    <s v="Acopio Flotante"/>
    <n v="500044"/>
    <s v="542020119655"/>
    <s v="VIVERO N°2"/>
    <s v="542020119655"/>
    <s v="2020-10-23"/>
    <x v="3"/>
    <x v="0"/>
    <n v="311"/>
    <s v="TRUCHA ARCOIRIS"/>
    <n v="3607"/>
    <n v="13.775"/>
    <x v="2"/>
    <s v="ABICK S.A."/>
    <s v="3551940"/>
    <s v="2020-10-23"/>
    <n v="10"/>
    <n v="3607"/>
    <x v="374"/>
  </r>
  <r>
    <n v="120195"/>
    <s v="702020105179"/>
    <s v="Acopio Flotante"/>
    <n v="500014"/>
    <s v="642020110355"/>
    <s v="sin nombre"/>
    <s v="642020110355"/>
    <s v="2020-10-02"/>
    <x v="3"/>
    <x v="0"/>
    <n v="311"/>
    <s v="TRUCHA ARCOIRIS"/>
    <n v="1546"/>
    <n v="4.9409999999999998"/>
    <x v="3"/>
    <s v="RIO DULCE S.A."/>
    <s v="3540599"/>
    <s v="2020-10-02"/>
    <n v="10"/>
    <n v="2551"/>
    <x v="375"/>
  </r>
  <r>
    <n v="120195"/>
    <s v="702020105179"/>
    <s v="Acopio Flotante"/>
    <n v="500014"/>
    <s v="642020110329"/>
    <s v="sin nombre"/>
    <s v="642020110329"/>
    <s v="2020-10-02"/>
    <x v="3"/>
    <x v="0"/>
    <n v="311"/>
    <s v="TRUCHA ARCOIRIS"/>
    <n v="1000"/>
    <n v="3.1960000000000002"/>
    <x v="3"/>
    <s v="RIO DULCE S.A."/>
    <s v="3540574"/>
    <s v="2020-10-02"/>
    <n v="10"/>
    <n v="4524"/>
    <x v="376"/>
  </r>
  <r>
    <n v="120195"/>
    <s v="702020104243"/>
    <s v="Acopio Flotante"/>
    <n v="500014"/>
    <s v="642020110117"/>
    <s v="sin nombre"/>
    <s v="642020110117"/>
    <s v="2020-09-30"/>
    <x v="2"/>
    <x v="0"/>
    <n v="311"/>
    <s v="TRUCHA ARCOIRIS"/>
    <n v="9"/>
    <n v="2.9000000000000001E-2"/>
    <x v="3"/>
    <s v="RIO DULCE S.A."/>
    <s v="3540268"/>
    <s v="2020-09-30"/>
    <n v="10"/>
    <n v="3"/>
    <x v="226"/>
  </r>
  <r>
    <n v="120195"/>
    <s v="702020109275"/>
    <s v="Acopio Flotante"/>
    <n v="500014"/>
    <s v="642020112496"/>
    <s v="sin nombre"/>
    <s v="642020112496"/>
    <s v="2020-10-07"/>
    <x v="3"/>
    <x v="0"/>
    <n v="311"/>
    <s v="TRUCHA ARCOIRIS"/>
    <n v="8675"/>
    <n v="33.329000000000001"/>
    <x v="3"/>
    <s v="RIO DULCE S.A."/>
    <s v="3543248"/>
    <s v="2020-10-07"/>
    <n v="10"/>
    <n v="8675"/>
    <x v="377"/>
  </r>
  <r>
    <n v="120195"/>
    <s v="702020109275"/>
    <s v="Acopio Flotante"/>
    <n v="500014"/>
    <s v="642020114298"/>
    <s v="sin nombre"/>
    <s v="642020114298"/>
    <s v="2020-10-12"/>
    <x v="3"/>
    <x v="0"/>
    <n v="311"/>
    <s v="TRUCHA ARCOIRIS"/>
    <n v="4"/>
    <n v="1.4999999999999999E-2"/>
    <x v="3"/>
    <s v="RIO DULCE S.A."/>
    <s v="3545160"/>
    <s v="2020-10-12"/>
    <n v="10"/>
    <n v="4"/>
    <x v="378"/>
  </r>
  <r>
    <n v="120195"/>
    <s v="702020109275"/>
    <s v="Acopio Flotante"/>
    <n v="500014"/>
    <s v="642020113507"/>
    <s v="sin nombre"/>
    <s v="642020113507"/>
    <s v="2020-10-09"/>
    <x v="3"/>
    <x v="0"/>
    <n v="311"/>
    <s v="TRUCHA ARCOIRIS"/>
    <n v="799"/>
    <n v="3.07"/>
    <x v="3"/>
    <s v="RIO DULCE S.A."/>
    <s v="3544542"/>
    <s v="2020-10-09"/>
    <n v="10"/>
    <n v="799"/>
    <x v="379"/>
  </r>
  <r>
    <n v="120195"/>
    <s v="702020112245"/>
    <s v="Acopio Flotante"/>
    <n v="500014"/>
    <s v="642020116013"/>
    <s v="sin nombre"/>
    <s v="642020116013"/>
    <s v="2020-10-15"/>
    <x v="3"/>
    <x v="0"/>
    <n v="311"/>
    <s v="TRUCHA ARCOIRIS"/>
    <n v="8000"/>
    <n v="31.12"/>
    <x v="3"/>
    <s v="RIO DULCE S.A."/>
    <s v="3547486"/>
    <s v="2020-10-15"/>
    <n v="10"/>
    <n v="8909"/>
    <x v="380"/>
  </r>
  <r>
    <n v="120195"/>
    <s v="702020113981"/>
    <s v="Acopio Flotante"/>
    <n v="500014"/>
    <s v="642020119003"/>
    <s v="sin nombre"/>
    <s v="642020119003"/>
    <s v="2020-10-21"/>
    <x v="3"/>
    <x v="0"/>
    <n v="311"/>
    <s v="TRUCHA ARCOIRIS"/>
    <n v="5671"/>
    <n v="21.658000000000001"/>
    <x v="3"/>
    <s v="RIO DULCE S.A."/>
    <s v="3551027"/>
    <s v="2020-10-21"/>
    <n v="10"/>
    <n v="5671"/>
    <x v="381"/>
  </r>
  <r>
    <n v="120195"/>
    <s v="702020114287"/>
    <s v="Acopio Flotante"/>
    <n v="500014"/>
    <s v="642020117785"/>
    <s v="sin nombre"/>
    <s v="642020117785"/>
    <s v="2020-10-19"/>
    <x v="3"/>
    <x v="0"/>
    <n v="311"/>
    <s v="TRUCHA ARCOIRIS"/>
    <n v="4177"/>
    <n v="15.952"/>
    <x v="3"/>
    <s v="RIO DULCE S.A."/>
    <s v="3549609"/>
    <s v="2020-10-19"/>
    <n v="10"/>
    <n v="4177"/>
    <x v="382"/>
  </r>
  <r>
    <n v="120195"/>
    <s v="702020110692"/>
    <s v="Acopio Flotante"/>
    <n v="500044"/>
    <s v="542020114125"/>
    <s v="VIVERO N°2"/>
    <s v="542020114125"/>
    <s v="2020-10-12"/>
    <x v="3"/>
    <x v="0"/>
    <n v="311"/>
    <s v="TRUCHA ARCOIRIS"/>
    <n v="62"/>
    <n v="0.23799999999999999"/>
    <x v="2"/>
    <s v="ABICK S.A."/>
    <s v="3545069"/>
    <s v="2020-10-12"/>
    <n v="10"/>
    <n v="62"/>
    <x v="383"/>
  </r>
  <r>
    <n v="120195"/>
    <s v="702020108733"/>
    <s v="Acopio Flotante"/>
    <n v="500044"/>
    <s v="542020114107"/>
    <s v="VIVERO N°2"/>
    <s v="542020114107"/>
    <s v="2020-10-12"/>
    <x v="3"/>
    <x v="0"/>
    <n v="311"/>
    <s v="TRUCHA ARCOIRIS"/>
    <n v="1100"/>
    <n v="4.226"/>
    <x v="2"/>
    <s v="ABICK S.A."/>
    <s v="3545057"/>
    <s v="2020-10-12"/>
    <n v="10"/>
    <n v="4767"/>
    <x v="384"/>
  </r>
  <r>
    <n v="120195"/>
    <s v="702020108730"/>
    <s v="Acopio Flotante"/>
    <n v="500044"/>
    <s v="542020113186"/>
    <s v="VIVERO N°2"/>
    <s v="542020113186"/>
    <s v="2020-10-09"/>
    <x v="3"/>
    <x v="0"/>
    <n v="311"/>
    <s v="TRUCHA ARCOIRIS"/>
    <n v="2627"/>
    <n v="10.563000000000001"/>
    <x v="2"/>
    <s v="ABICK S.A."/>
    <s v="3544087"/>
    <s v="2020-10-09"/>
    <n v="10"/>
    <n v="2627"/>
    <x v="385"/>
  </r>
  <r>
    <n v="120195"/>
    <s v="702020108733"/>
    <s v="Acopio Flotante"/>
    <n v="500044"/>
    <s v="542020113904"/>
    <s v="VIVERO N°2"/>
    <s v="542020113904"/>
    <s v="2020-10-11"/>
    <x v="3"/>
    <x v="0"/>
    <n v="311"/>
    <s v="TRUCHA ARCOIRIS"/>
    <n v="1100"/>
    <n v="4.226"/>
    <x v="2"/>
    <s v="ABICK S.A."/>
    <s v="3544958"/>
    <s v="2020-10-11"/>
    <n v="10"/>
    <n v="2475"/>
    <x v="386"/>
  </r>
  <r>
    <n v="120195"/>
    <s v="702020110692"/>
    <s v="Acopio Flotante"/>
    <n v="500044"/>
    <s v="542020115561"/>
    <s v="VIVERO N°2"/>
    <s v="542020115561"/>
    <s v="2020-10-15"/>
    <x v="3"/>
    <x v="0"/>
    <n v="311"/>
    <s v="TRUCHA ARCOIRIS"/>
    <n v="3817"/>
    <n v="14.664999999999999"/>
    <x v="2"/>
    <s v="ABICK S.A."/>
    <s v="3546795"/>
    <s v="2020-10-15"/>
    <n v="10"/>
    <n v="3817"/>
    <x v="387"/>
  </r>
  <r>
    <n v="120195"/>
    <s v="702020113692"/>
    <s v="Acopio Flotante"/>
    <n v="500044"/>
    <s v="542020117928"/>
    <s v="VIVERO N°2"/>
    <s v="542020117928"/>
    <s v="2020-10-20"/>
    <x v="3"/>
    <x v="0"/>
    <n v="311"/>
    <s v="TRUCHA ARCOIRIS"/>
    <n v="4557"/>
    <n v="17.402999999999999"/>
    <x v="2"/>
    <s v="ABICK S.A."/>
    <s v="3549662"/>
    <s v="2020-10-20"/>
    <n v="10"/>
    <n v="4557"/>
    <x v="388"/>
  </r>
  <r>
    <n v="120195"/>
    <s v="702020113684"/>
    <s v="Acopio Flotante"/>
    <n v="500044"/>
    <s v="542020118509"/>
    <s v="VIVERO N°2"/>
    <s v="542020118509"/>
    <s v="2020-10-21"/>
    <x v="3"/>
    <x v="0"/>
    <n v="311"/>
    <s v="TRUCHA ARCOIRIS"/>
    <n v="2055"/>
    <n v="7.9939999999999998"/>
    <x v="2"/>
    <s v="ABICK S.A."/>
    <s v="3550367"/>
    <s v="2020-10-21"/>
    <n v="10"/>
    <n v="2055"/>
    <x v="389"/>
  </r>
  <r>
    <n v="120195"/>
    <s v="702020113692"/>
    <s v="Acopio Flotante"/>
    <n v="500044"/>
    <s v="542020118495"/>
    <s v="VIVERO N°2"/>
    <s v="542020118495"/>
    <s v="2020-10-21"/>
    <x v="3"/>
    <x v="0"/>
    <n v="311"/>
    <s v="TRUCHA ARCOIRIS"/>
    <n v="258"/>
    <n v="0.98499999999999999"/>
    <x v="2"/>
    <s v="ABICK S.A."/>
    <s v="3550360"/>
    <s v="2020-10-21"/>
    <n v="10"/>
    <n v="258"/>
    <x v="390"/>
  </r>
  <r>
    <n v="120195"/>
    <s v="702020115290"/>
    <s v="Acopio Flotante"/>
    <n v="500044"/>
    <s v="542020119646"/>
    <s v="VIVERO N°2"/>
    <s v="542020119646"/>
    <s v="2020-10-23"/>
    <x v="3"/>
    <x v="0"/>
    <n v="311"/>
    <s v="TRUCHA ARCOIRIS"/>
    <n v="4372"/>
    <n v="16.696999999999999"/>
    <x v="2"/>
    <s v="ABICK S.A."/>
    <s v="3551936"/>
    <s v="2020-10-23"/>
    <n v="10"/>
    <n v="4372"/>
    <x v="391"/>
  </r>
  <r>
    <n v="120195"/>
    <s v="702020115290"/>
    <s v="Acopio Flotante"/>
    <n v="500044"/>
    <s v="542020119656"/>
    <s v="VIVERO N°2"/>
    <s v="542020119656"/>
    <s v="2020-10-23"/>
    <x v="3"/>
    <x v="0"/>
    <n v="311"/>
    <s v="TRUCHA ARCOIRIS"/>
    <n v="1223"/>
    <n v="4.6710000000000003"/>
    <x v="2"/>
    <s v="ABICK S.A."/>
    <s v="3551941"/>
    <s v="2020-10-23"/>
    <n v="10"/>
    <n v="1223"/>
    <x v="392"/>
  </r>
  <r>
    <n v="120195"/>
    <s v="702020107185"/>
    <s v="Acopio Flotante"/>
    <n v="500014"/>
    <s v="642020111899"/>
    <s v="sin nombre"/>
    <s v="642020111899"/>
    <s v="2020-10-06"/>
    <x v="3"/>
    <x v="0"/>
    <n v="311"/>
    <s v="TRUCHA ARCOIRIS"/>
    <n v="3697"/>
    <n v="14.866"/>
    <x v="3"/>
    <s v="RIO DULCE S.A."/>
    <s v="3542502"/>
    <s v="2020-10-06"/>
    <n v="10"/>
    <n v="3848"/>
    <x v="393"/>
  </r>
  <r>
    <n v="120195"/>
    <s v="702020109275"/>
    <s v="Acopio Flotante"/>
    <n v="500014"/>
    <s v="642020114674"/>
    <s v="sin nombre"/>
    <s v="642020114674"/>
    <s v="2020-10-13"/>
    <x v="3"/>
    <x v="0"/>
    <n v="311"/>
    <s v="TRUCHA ARCOIRIS"/>
    <n v="3409"/>
    <n v="13.097"/>
    <x v="3"/>
    <s v="RIO DULCE S.A."/>
    <s v="3545660"/>
    <s v="2020-10-13"/>
    <n v="10"/>
    <n v="3583"/>
    <x v="394"/>
  </r>
  <r>
    <n v="120195"/>
    <s v="702020109275"/>
    <s v="Acopio Flotante"/>
    <n v="500014"/>
    <s v="642020113516"/>
    <s v="sin nombre"/>
    <s v="642020113516"/>
    <s v="2020-10-09"/>
    <x v="3"/>
    <x v="0"/>
    <n v="311"/>
    <s v="TRUCHA ARCOIRIS"/>
    <n v="345"/>
    <n v="1.325"/>
    <x v="3"/>
    <s v="RIO DULCE S.A."/>
    <s v="3544547"/>
    <s v="2020-10-09"/>
    <n v="10"/>
    <n v="345"/>
    <x v="395"/>
  </r>
  <r>
    <n v="120195"/>
    <s v="702020109275"/>
    <s v="Acopio Flotante"/>
    <n v="500014"/>
    <s v="642020114335"/>
    <s v="sin nombre"/>
    <s v="642020114335"/>
    <s v="2020-10-12"/>
    <x v="3"/>
    <x v="0"/>
    <n v="311"/>
    <s v="TRUCHA ARCOIRIS"/>
    <n v="1142"/>
    <n v="4.3879999999999999"/>
    <x v="3"/>
    <s v="RIO DULCE S.A."/>
    <s v="3545194"/>
    <s v="2020-10-12"/>
    <n v="10"/>
    <n v="1142"/>
    <x v="396"/>
  </r>
  <r>
    <n v="120195"/>
    <s v="702020112245"/>
    <s v="Acopio Flotante"/>
    <n v="500014"/>
    <s v="642020115467"/>
    <s v="sin nombre"/>
    <s v="642020115467"/>
    <s v="2020-10-14"/>
    <x v="3"/>
    <x v="0"/>
    <n v="311"/>
    <s v="TRUCHA ARCOIRIS"/>
    <n v="2507"/>
    <n v="9.7520000000000007"/>
    <x v="3"/>
    <s v="RIO DULCE S.A."/>
    <s v="3546718"/>
    <s v="2020-10-14"/>
    <n v="10"/>
    <n v="2507"/>
    <x v="397"/>
  </r>
  <r>
    <n v="120195"/>
    <s v="702020114287"/>
    <s v="Acopio Flotante"/>
    <n v="500014"/>
    <s v="642020118375"/>
    <s v="sin nombre"/>
    <s v="642020118375"/>
    <s v="2020-10-20"/>
    <x v="3"/>
    <x v="0"/>
    <n v="311"/>
    <s v="TRUCHA ARCOIRIS"/>
    <n v="1640"/>
    <n v="6.2629999999999999"/>
    <x v="3"/>
    <s v="RIO DULCE S.A."/>
    <s v="3550274"/>
    <s v="2020-10-20"/>
    <n v="10"/>
    <n v="1640"/>
    <x v="398"/>
  </r>
  <r>
    <n v="120195"/>
    <s v="702020113981"/>
    <s v="Acopio Flotante"/>
    <n v="500014"/>
    <s v="642020119962"/>
    <s v="sin nombre"/>
    <s v="642020119962"/>
    <s v="2020-10-23"/>
    <x v="3"/>
    <x v="0"/>
    <n v="311"/>
    <s v="TRUCHA ARCOIRIS"/>
    <n v="3162"/>
    <n v="12.076000000000001"/>
    <x v="3"/>
    <s v="RIO DULCE S.A."/>
    <s v="3552475"/>
    <s v="2020-10-23"/>
    <n v="10"/>
    <n v="3162"/>
    <x v="399"/>
  </r>
  <r>
    <n v="120195"/>
    <s v="702020113981"/>
    <s v="Acopio Flotante"/>
    <n v="500014"/>
    <s v="642020119824"/>
    <s v="sin nombre"/>
    <s v="642020119824"/>
    <s v="2020-10-23"/>
    <x v="3"/>
    <x v="0"/>
    <n v="311"/>
    <s v="TRUCHA ARCOIRIS"/>
    <n v="30"/>
    <n v="0.115"/>
    <x v="3"/>
    <s v="RIO DULCE S.A."/>
    <s v="3552298"/>
    <s v="2020-10-23"/>
    <n v="10"/>
    <n v="30"/>
    <x v="400"/>
  </r>
  <r>
    <n v="120195"/>
    <s v="702020113981"/>
    <s v="Acopio Flotante"/>
    <n v="500014"/>
    <s v="642020120933"/>
    <s v="sin nombre"/>
    <s v="642020120933"/>
    <s v="2020-10-25"/>
    <x v="3"/>
    <x v="0"/>
    <n v="311"/>
    <s v="TRUCHA ARCOIRIS"/>
    <n v="494"/>
    <n v="1.887"/>
    <x v="3"/>
    <s v="RIO DULCE S.A."/>
    <s v="3553776"/>
    <s v="2020-10-25"/>
    <n v="10"/>
    <n v="1657"/>
    <x v="401"/>
  </r>
  <r>
    <n v="120195"/>
    <s v="702020113981"/>
    <s v="Acopio Flotante"/>
    <n v="500014"/>
    <s v="642020119594"/>
    <s v="sin nombre"/>
    <s v="642020119594"/>
    <s v="2020-10-22"/>
    <x v="3"/>
    <x v="0"/>
    <n v="311"/>
    <s v="TRUCHA ARCOIRIS"/>
    <n v="6345"/>
    <n v="24.231999999999999"/>
    <x v="3"/>
    <s v="RIO DULCE S.A."/>
    <s v="3551872"/>
    <s v="2020-10-22"/>
    <n v="10"/>
    <n v="6345"/>
    <x v="402"/>
  </r>
  <r>
    <n v="120195"/>
    <s v="702020113981"/>
    <s v="Acopio Flotante"/>
    <n v="500014"/>
    <s v="642020120761"/>
    <s v="sin nombre"/>
    <s v="642020120761"/>
    <s v="2020-10-25"/>
    <x v="3"/>
    <x v="0"/>
    <n v="311"/>
    <s v="TRUCHA ARCOIRIS"/>
    <n v="1000"/>
    <n v="3.819"/>
    <x v="3"/>
    <s v="RIO DULCE S.A."/>
    <s v="3553563"/>
    <s v="2020-10-25"/>
    <n v="10"/>
    <n v="1469"/>
    <x v="403"/>
  </r>
  <r>
    <n v="120195"/>
    <s v="702020113684"/>
    <s v="Acopio Flotante"/>
    <n v="500044"/>
    <s v="542020119145"/>
    <s v="VIVERO N°2"/>
    <s v="542020119145"/>
    <s v="2020-10-22"/>
    <x v="3"/>
    <x v="0"/>
    <n v="311"/>
    <s v="TRUCHA ARCOIRIS"/>
    <n v="5797"/>
    <n v="22.55"/>
    <x v="2"/>
    <s v="ABICK S.A."/>
    <s v="3551123"/>
    <s v="2020-10-22"/>
    <n v="10"/>
    <n v="2874"/>
    <x v="404"/>
  </r>
  <r>
    <n v="120195"/>
    <s v="702020113692"/>
    <s v="Acopio Flotante"/>
    <n v="500044"/>
    <s v="542020118496"/>
    <s v="VIVERO N°2"/>
    <s v="542020118496"/>
    <s v="2020-10-21"/>
    <x v="3"/>
    <x v="0"/>
    <n v="311"/>
    <s v="TRUCHA ARCOIRIS"/>
    <n v="1410"/>
    <n v="5.3849999999999998"/>
    <x v="2"/>
    <s v="ABICK S.A."/>
    <s v="3550362"/>
    <s v="2020-10-21"/>
    <n v="10"/>
    <n v="4139"/>
    <x v="405"/>
  </r>
  <r>
    <n v="120195"/>
    <s v="702020113981"/>
    <s v="Acopio Flotante"/>
    <n v="500014"/>
    <s v="642020119562"/>
    <s v="sin nombre"/>
    <s v="642020119562"/>
    <s v="2020-10-22"/>
    <x v="3"/>
    <x v="0"/>
    <n v="311"/>
    <s v="TRUCHA ARCOIRIS"/>
    <n v="1992"/>
    <n v="7.6070000000000002"/>
    <x v="3"/>
    <s v="RIO DULCE S.A."/>
    <s v="3551850"/>
    <s v="2020-10-22"/>
    <n v="10"/>
    <n v="1992"/>
    <x v="406"/>
  </r>
  <r>
    <n v="120195"/>
    <s v="702020115290"/>
    <s v="Acopio Flotante"/>
    <n v="500044"/>
    <s v="542020120337"/>
    <s v="VIVERO N°2"/>
    <s v="542020120337"/>
    <s v="2020-10-25"/>
    <x v="3"/>
    <x v="0"/>
    <n v="311"/>
    <s v="TRUCHA ARCOIRIS"/>
    <n v="3999"/>
    <n v="15.272"/>
    <x v="2"/>
    <s v="ABICK S.A."/>
    <s v="3553058"/>
    <s v="2020-10-25"/>
    <n v="10"/>
    <n v="3999"/>
    <x v="407"/>
  </r>
  <r>
    <n v="120195"/>
    <s v="702020115290"/>
    <s v="Acopio Flotante"/>
    <n v="500044"/>
    <s v="542020119158"/>
    <s v="VIVERO N°2"/>
    <s v="542020119158"/>
    <s v="2020-10-22"/>
    <x v="3"/>
    <x v="0"/>
    <n v="311"/>
    <s v="TRUCHA ARCOIRIS"/>
    <n v="2267"/>
    <n v="8.6579999999999995"/>
    <x v="2"/>
    <s v="ABICK S.A."/>
    <s v="3551128"/>
    <s v="2020-10-22"/>
    <n v="10"/>
    <n v="2267"/>
    <x v="408"/>
  </r>
  <r>
    <n v="120195"/>
    <s v="702020109275"/>
    <s v="Acopio Flotante"/>
    <n v="500014"/>
    <s v="642020113495"/>
    <s v="sin nombre"/>
    <s v="642020113495"/>
    <s v="2020-10-09"/>
    <x v="3"/>
    <x v="0"/>
    <n v="311"/>
    <s v="TRUCHA ARCOIRIS"/>
    <n v="4153"/>
    <n v="15.956"/>
    <x v="3"/>
    <s v="RIO DULCE S.A."/>
    <s v="3544511"/>
    <s v="2020-10-09"/>
    <n v="10"/>
    <n v="4153"/>
    <x v="409"/>
  </r>
  <r>
    <n v="120195"/>
    <s v="702020112245"/>
    <s v="Acopio Flotante"/>
    <n v="500014"/>
    <s v="642020115394"/>
    <s v="sin nombre"/>
    <s v="642020115394"/>
    <s v="2020-10-14"/>
    <x v="3"/>
    <x v="0"/>
    <n v="311"/>
    <s v="TRUCHA ARCOIRIS"/>
    <n v="2"/>
    <n v="8.0000000000000002E-3"/>
    <x v="3"/>
    <s v="RIO DULCE S.A."/>
    <s v="3546631"/>
    <s v="2020-10-14"/>
    <n v="10"/>
    <n v="2"/>
    <x v="410"/>
  </r>
  <r>
    <n v="120195"/>
    <s v="702020114287"/>
    <s v="Acopio Flotante"/>
    <n v="500014"/>
    <s v="642020117170"/>
    <s v="sin nombre"/>
    <s v="642020117170"/>
    <s v="2020-10-18"/>
    <x v="3"/>
    <x v="0"/>
    <n v="311"/>
    <s v="TRUCHA ARCOIRIS"/>
    <n v="3116"/>
    <n v="11.9"/>
    <x v="3"/>
    <s v="RIO DULCE S.A."/>
    <s v="3548748"/>
    <s v="2020-10-18"/>
    <n v="10"/>
    <n v="3116"/>
    <x v="411"/>
  </r>
  <r>
    <n v="120195"/>
    <s v="702020114287"/>
    <s v="Acopio Flotante"/>
    <n v="500014"/>
    <s v="642020117413"/>
    <s v="sin nombre"/>
    <s v="642020117413"/>
    <s v="2020-10-18"/>
    <x v="3"/>
    <x v="0"/>
    <n v="311"/>
    <s v="TRUCHA ARCOIRIS"/>
    <n v="2311"/>
    <n v="8.8260000000000005"/>
    <x v="3"/>
    <s v="RIO DULCE S.A."/>
    <s v="3549021"/>
    <s v="2020-10-18"/>
    <n v="10"/>
    <n v="2311"/>
    <x v="412"/>
  </r>
  <r>
    <n v="120195"/>
    <s v="702020113981"/>
    <s v="Acopio Flotante"/>
    <n v="500014"/>
    <s v="642020118384"/>
    <s v="sin nombre"/>
    <s v="642020118384"/>
    <s v="2020-10-20"/>
    <x v="3"/>
    <x v="0"/>
    <n v="311"/>
    <s v="TRUCHA ARCOIRIS"/>
    <n v="1237"/>
    <n v="4.7240000000000002"/>
    <x v="3"/>
    <s v="RIO DULCE S.A."/>
    <s v="3550296"/>
    <s v="2020-10-20"/>
    <n v="10"/>
    <n v="1237"/>
    <x v="413"/>
  </r>
  <r>
    <n v="120195"/>
    <s v="702020114287"/>
    <s v="Acopio Flotante"/>
    <n v="500014"/>
    <s v="642020118355"/>
    <s v="sin nombre"/>
    <s v="642020118355"/>
    <s v="2020-10-20"/>
    <x v="3"/>
    <x v="0"/>
    <n v="311"/>
    <s v="TRUCHA ARCOIRIS"/>
    <n v="2027"/>
    <n v="7.7409999999999997"/>
    <x v="3"/>
    <s v="RIO DULCE S.A."/>
    <s v="3550249"/>
    <s v="2020-10-20"/>
    <n v="10"/>
    <n v="2027"/>
    <x v="414"/>
  </r>
  <r>
    <n v="120195"/>
    <s v="702020113981"/>
    <s v="Acopio Flotante"/>
    <n v="500014"/>
    <s v="642020120534"/>
    <s v="sin nombre"/>
    <s v="642020120534"/>
    <s v="2020-10-25"/>
    <x v="3"/>
    <x v="0"/>
    <n v="311"/>
    <s v="TRUCHA ARCOIRIS"/>
    <n v="1087"/>
    <n v="4.1509999999999998"/>
    <x v="3"/>
    <s v="RIO DULCE S.A."/>
    <s v="3553161"/>
    <s v="2020-10-25"/>
    <n v="10"/>
    <n v="1087"/>
    <x v="415"/>
  </r>
  <r>
    <n v="120195"/>
    <s v="702020114287"/>
    <s v="Acopio Flotante"/>
    <n v="500014"/>
    <s v="642020118382"/>
    <s v="sin nombre"/>
    <s v="642020118382"/>
    <s v="2020-10-20"/>
    <x v="3"/>
    <x v="0"/>
    <n v="311"/>
    <s v="TRUCHA ARCOIRIS"/>
    <n v="828"/>
    <n v="3.1619999999999999"/>
    <x v="3"/>
    <s v="RIO DULCE S.A."/>
    <s v="3550295"/>
    <s v="2020-10-20"/>
    <n v="10"/>
    <n v="1990"/>
    <x v="416"/>
  </r>
  <r>
    <n v="120195"/>
    <s v="702020115290"/>
    <s v="Acopio Flotante"/>
    <n v="500044"/>
    <s v="542020120344"/>
    <s v="VIVERO N°2"/>
    <s v="542020120344"/>
    <s v="2020-10-25"/>
    <x v="3"/>
    <x v="0"/>
    <n v="311"/>
    <s v="TRUCHA ARCOIRIS"/>
    <n v="3881"/>
    <n v="14.821999999999999"/>
    <x v="2"/>
    <s v="ABICK S.A."/>
    <s v="3553061"/>
    <s v="2020-10-25"/>
    <n v="10"/>
    <n v="3734"/>
    <x v="417"/>
  </r>
  <r>
    <n v="120195"/>
    <s v="702020113981"/>
    <s v="Acopio Flotante"/>
    <n v="500014"/>
    <s v="642020120853"/>
    <s v="sin nombre"/>
    <s v="642020120853"/>
    <s v="2020-10-25"/>
    <x v="3"/>
    <x v="0"/>
    <n v="311"/>
    <s v="TRUCHA ARCOIRIS"/>
    <n v="400"/>
    <n v="1.528"/>
    <x v="3"/>
    <s v="RIO DULCE S.A."/>
    <s v="3553680"/>
    <s v="2020-10-25"/>
    <n v="10"/>
    <n v="1904"/>
    <x v="418"/>
  </r>
  <r>
    <n v="120195"/>
    <s v="702020114287"/>
    <s v="Acopio Flotante"/>
    <n v="500014"/>
    <s v="642020119938"/>
    <s v="sin nombre"/>
    <s v="642020119938"/>
    <s v="2020-10-23"/>
    <x v="3"/>
    <x v="0"/>
    <n v="311"/>
    <s v="TRUCHA ARCOIRIS"/>
    <n v="3891"/>
    <n v="14.86"/>
    <x v="3"/>
    <s v="RIO DULCE S.A."/>
    <s v="3552447"/>
    <s v="2020-10-23"/>
    <n v="10"/>
    <n v="2393"/>
    <x v="419"/>
  </r>
  <r>
    <n v="120195"/>
    <s v="702020113981"/>
    <s v="Acopio Flotante"/>
    <n v="500014"/>
    <s v="642020122883"/>
    <s v="sin nombre"/>
    <s v="642020122883"/>
    <s v="2020-10-26"/>
    <x v="3"/>
    <x v="0"/>
    <n v="311"/>
    <s v="TRUCHA ARCOIRIS"/>
    <n v="2719"/>
    <n v="10.384"/>
    <x v="3"/>
    <s v="RIO DULCE S.A."/>
    <s v="3556545"/>
    <s v="2020-10-26"/>
    <n v="10"/>
    <n v="609"/>
    <x v="420"/>
  </r>
  <r>
    <n v="120195"/>
    <s v="702020113981"/>
    <s v="Acopio Flotante"/>
    <n v="500014"/>
    <s v="642020118798"/>
    <s v="sin nombre"/>
    <s v="642020118798"/>
    <s v="2020-10-21"/>
    <x v="3"/>
    <x v="0"/>
    <n v="311"/>
    <s v="TRUCHA ARCOIRIS"/>
    <n v="35"/>
    <n v="0.13400000000000001"/>
    <x v="3"/>
    <s v="RIO DULCE S.A."/>
    <s v="3550756"/>
    <s v="2020-10-21"/>
    <n v="10"/>
    <n v="35"/>
    <x v="421"/>
  </r>
  <r>
    <n v="120195"/>
    <s v="702020108730"/>
    <s v="Acopio Flotante"/>
    <n v="500044"/>
    <s v="542020113594"/>
    <s v="VIVERO N°2"/>
    <s v="542020113594"/>
    <s v="2020-10-09"/>
    <x v="3"/>
    <x v="0"/>
    <n v="311"/>
    <s v="TRUCHA ARCOIRIS"/>
    <n v="233"/>
    <n v="0.93700000000000006"/>
    <x v="2"/>
    <s v="ABICK S.A."/>
    <s v=""/>
    <s v=""/>
    <s v=""/>
    <s v=""/>
    <x v="422"/>
  </r>
  <r>
    <n v="120195"/>
    <s v="702020101266"/>
    <s v="Acopio Flotante"/>
    <n v="500044"/>
    <s v="542020105916"/>
    <s v="VIVERO N°2"/>
    <s v="542020105916"/>
    <s v="2020-09-23"/>
    <x v="2"/>
    <x v="0"/>
    <n v="309"/>
    <s v="MORTALIDAD DE SALMONIDEOS"/>
    <n v="392"/>
    <n v="1.33"/>
    <x v="4"/>
    <s v="LOS GLACIARES S.A."/>
    <s v=""/>
    <s v=""/>
    <s v=""/>
    <s v=""/>
    <x v="422"/>
  </r>
  <r>
    <n v="120195"/>
    <s v="702020115290"/>
    <s v="Acopio Flotante"/>
    <n v="500044"/>
    <s v="542020120925"/>
    <s v="VIVERO N°2"/>
    <s v="542020120925"/>
    <s v="2020-10-26"/>
    <x v="3"/>
    <x v="0"/>
    <n v="309"/>
    <s v="MORTALIDAD DE SALMONIDEOS"/>
    <n v="250"/>
    <n v="0.95499999999999996"/>
    <x v="4"/>
    <s v="LOS GLACIARES S.A."/>
    <s v=""/>
    <s v=""/>
    <s v=""/>
    <s v=""/>
    <x v="422"/>
  </r>
  <r>
    <n v="120195"/>
    <s v="702020114287"/>
    <s v="Acopio Flotante"/>
    <n v="500014"/>
    <s v="642020120808"/>
    <s v="sin nombre"/>
    <s v="642020120808"/>
    <s v="2020-10-26"/>
    <x v="3"/>
    <x v="0"/>
    <n v="309"/>
    <s v="MORTALIDAD DE SALMONIDEOS"/>
    <n v="9"/>
    <n v="3.4000000000000002E-2"/>
    <x v="4"/>
    <s v="LOS GLACIARES S.A."/>
    <s v=""/>
    <s v=""/>
    <s v=""/>
    <s v=""/>
    <x v="422"/>
  </r>
  <r>
    <n v="120195"/>
    <s v="702020113981"/>
    <s v="Acopio Flotante"/>
    <n v="500014"/>
    <s v="642020120807"/>
    <s v="sin nombre"/>
    <s v="642020120807"/>
    <s v="2020-10-26"/>
    <x v="3"/>
    <x v="0"/>
    <n v="309"/>
    <s v="MORTALIDAD DE SALMONIDEOS"/>
    <n v="719"/>
    <n v="2.746"/>
    <x v="4"/>
    <s v="LOS GLACIARES S.A."/>
    <s v=""/>
    <s v=""/>
    <s v=""/>
    <s v=""/>
    <x v="422"/>
  </r>
  <r>
    <n v="120195"/>
    <s v="702020113981"/>
    <s v="Acopio Flotante"/>
    <n v="500014"/>
    <s v="642020120888"/>
    <s v="sin nombre"/>
    <s v="642020120888"/>
    <s v="2020-10-26"/>
    <x v="3"/>
    <x v="0"/>
    <n v="309"/>
    <s v="MORTALIDAD DE SALMONIDEOS"/>
    <n v="6"/>
    <n v="2.3E-2"/>
    <x v="4"/>
    <s v="LOS GLACIARES S.A."/>
    <s v=""/>
    <s v=""/>
    <s v=""/>
    <s v=""/>
    <x v="422"/>
  </r>
  <r>
    <n v="120195"/>
    <s v="702020113684"/>
    <s v="Acopio Flotante"/>
    <n v="500044"/>
    <s v="542020140107"/>
    <s v="VIVERO N°2"/>
    <s v="542020140107"/>
    <s v="2020-10-29"/>
    <x v="3"/>
    <x v="0"/>
    <n v="309"/>
    <s v="MORTALIDAD DE SALMONIDEOS"/>
    <n v="382"/>
    <n v="1.486"/>
    <x v="4"/>
    <s v="LOS GLACIARES S.A."/>
    <s v=""/>
    <s v=""/>
    <s v=""/>
    <s v=""/>
    <x v="422"/>
  </r>
  <r>
    <n v="120195"/>
    <s v="702020109275"/>
    <s v="Acopio Flotante"/>
    <n v="500014"/>
    <s v="642020115178"/>
    <s v="sin nombre"/>
    <s v="642020115178"/>
    <s v="2020-10-14"/>
    <x v="3"/>
    <x v="0"/>
    <n v="309"/>
    <s v="MORTALIDAD DE SALMONIDEOS"/>
    <n v="45"/>
    <n v="0.17299999999999999"/>
    <x v="4"/>
    <s v="LOS GLACIARES S.A."/>
    <s v=""/>
    <s v=""/>
    <s v=""/>
    <s v=""/>
    <x v="422"/>
  </r>
  <r>
    <n v="120195"/>
    <s v="702020114287"/>
    <s v="Acopio Flotante"/>
    <n v="500014"/>
    <s v="642020117453"/>
    <s v="sin nombre"/>
    <s v="642020117453"/>
    <s v="2020-10-19"/>
    <x v="3"/>
    <x v="0"/>
    <n v="309"/>
    <s v="MORTALIDAD DE SALMONIDEOS"/>
    <n v="207"/>
    <n v="0.79100000000000004"/>
    <x v="4"/>
    <s v="LOS GLACIARES S.A."/>
    <s v=""/>
    <s v=""/>
    <s v=""/>
    <s v=""/>
    <x v="422"/>
  </r>
  <r>
    <n v="120195"/>
    <s v="702020110692"/>
    <s v="Acopio Flotante"/>
    <n v="500044"/>
    <s v="542020115773"/>
    <s v="VIVERO N°2"/>
    <s v="542020115773"/>
    <s v="2020-10-15"/>
    <x v="3"/>
    <x v="0"/>
    <n v="309"/>
    <s v="MORTALIDAD DE SALMONIDEOS"/>
    <n v="223"/>
    <n v="0.85699999999999998"/>
    <x v="4"/>
    <s v="LOS GLACIARES S.A."/>
    <s v=""/>
    <s v=""/>
    <s v=""/>
    <s v=""/>
    <x v="422"/>
  </r>
  <r>
    <n v="120195"/>
    <s v="702020107263"/>
    <s v="Acopio Flotante"/>
    <n v="500044"/>
    <s v="542020121444"/>
    <s v="VIVERO N°2"/>
    <s v="542020121444"/>
    <s v="2020-09-28"/>
    <x v="2"/>
    <x v="0"/>
    <n v="309"/>
    <s v="MORTALIDAD DE SALMONIDEOS"/>
    <n v="3202"/>
    <n v="12.875"/>
    <x v="4"/>
    <s v="LOS GLACIARES S.A."/>
    <s v=""/>
    <s v=""/>
    <s v=""/>
    <s v=""/>
    <x v="422"/>
  </r>
  <r>
    <n v="120195"/>
    <s v="702020108733"/>
    <s v="Acopio Flotante"/>
    <n v="500044"/>
    <s v="542021086864"/>
    <s v="VIVERO N°2"/>
    <s v="542021086864"/>
    <s v="2020-10-04"/>
    <x v="3"/>
    <x v="0"/>
    <n v="311"/>
    <s v="TRUCHA ARCOIRIS"/>
    <n v="359"/>
    <n v="1.379"/>
    <x v="2"/>
    <s v="ABICK S.A."/>
    <s v=""/>
    <s v=""/>
    <s v=""/>
    <s v=""/>
    <x v="422"/>
  </r>
  <r>
    <n v="120195"/>
    <s v="702020114287"/>
    <s v="Acopio Flotante"/>
    <n v="500014"/>
    <s v="642020118832"/>
    <s v="sin nombre"/>
    <s v="642020118832"/>
    <s v="2020-10-21"/>
    <x v="3"/>
    <x v="0"/>
    <n v="309"/>
    <s v="MORTALIDAD DE SALMONIDEOS"/>
    <n v="77"/>
    <n v="0.29399999999999998"/>
    <x v="4"/>
    <s v="LOS GLACIARES S.A."/>
    <s v=""/>
    <s v=""/>
    <s v=""/>
    <s v=""/>
    <x v="422"/>
  </r>
  <r>
    <n v="120195"/>
    <s v="702020113684"/>
    <s v="Acopio Flotante"/>
    <n v="500044"/>
    <s v="542020119887"/>
    <s v="VIVERO N°2"/>
    <s v="542020119887"/>
    <s v="2020-10-23"/>
    <x v="3"/>
    <x v="0"/>
    <n v="309"/>
    <s v="MORTALIDAD DE SALMONIDEOS"/>
    <n v="397"/>
    <n v="1.544"/>
    <x v="4"/>
    <s v="LOS GLACIARES S.A."/>
    <s v=""/>
    <s v=""/>
    <s v=""/>
    <s v=""/>
    <x v="422"/>
  </r>
  <r>
    <n v="120195"/>
    <s v="702020105435"/>
    <s v="Acopio Flotante"/>
    <n v="500044"/>
    <s v="542020121441"/>
    <s v="VIVERO N°2"/>
    <s v="542020121441"/>
    <s v="2020-09-28"/>
    <x v="2"/>
    <x v="0"/>
    <n v="309"/>
    <s v="MORTALIDAD DE SALMONIDEOS"/>
    <n v="244"/>
    <n v="0.86299999999999999"/>
    <x v="4"/>
    <s v="LOS GLACIARES S.A."/>
    <s v=""/>
    <s v=""/>
    <s v=""/>
    <s v=""/>
    <x v="422"/>
  </r>
  <r>
    <n v="120195"/>
    <s v="702020113981"/>
    <s v="Acopio Flotante"/>
    <n v="500014"/>
    <s v="642020120806"/>
    <s v="sin nombre"/>
    <s v="642020120806"/>
    <s v="2020-10-26"/>
    <x v="3"/>
    <x v="0"/>
    <n v="309"/>
    <s v="MORTALIDAD DE SALMONIDEOS"/>
    <n v="92"/>
    <n v="0.35099999999999998"/>
    <x v="4"/>
    <s v="LOS GLACIARES S.A."/>
    <s v=""/>
    <s v=""/>
    <s v=""/>
    <s v=""/>
    <x v="422"/>
  </r>
  <r>
    <n v="120195"/>
    <s v="702020113981"/>
    <s v="Acopio Flotante"/>
    <n v="500014"/>
    <s v="642020118836"/>
    <s v="sin nombre"/>
    <s v="642020118836"/>
    <s v="2020-10-21"/>
    <x v="3"/>
    <x v="0"/>
    <n v="309"/>
    <s v="MORTALIDAD DE SALMONIDEOS"/>
    <n v="508"/>
    <n v="1.94"/>
    <x v="4"/>
    <s v="LOS GLACIARES S.A."/>
    <s v=""/>
    <s v=""/>
    <s v=""/>
    <s v=""/>
    <x v="422"/>
  </r>
  <r>
    <n v="120195"/>
    <s v="702020100078"/>
    <s v="Acopio Flotante"/>
    <n v="500014"/>
    <s v="642020104842"/>
    <s v="sin nombre"/>
    <s v="642020104842"/>
    <s v="2020-09-21"/>
    <x v="2"/>
    <x v="0"/>
    <n v="309"/>
    <s v="MORTALIDAD DE SALMONIDEOS"/>
    <n v="236"/>
    <n v="0.84099999999999997"/>
    <x v="4"/>
    <s v="LOS GLACIARES S.A."/>
    <s v=""/>
    <s v=""/>
    <s v=""/>
    <s v=""/>
    <x v="422"/>
  </r>
  <r>
    <n v="120195"/>
    <s v="702020115290"/>
    <s v="Acopio Flotante"/>
    <n v="500044"/>
    <s v="542020140113"/>
    <s v="VIVERO N°2"/>
    <s v="542020140113"/>
    <s v="2020-10-29"/>
    <x v="3"/>
    <x v="0"/>
    <n v="309"/>
    <s v="MORTALIDAD DE SALMONIDEOS"/>
    <n v="406"/>
    <n v="1.5510000000000002"/>
    <x v="4"/>
    <s v="LOS GLACIARES S.A."/>
    <s v=""/>
    <s v=""/>
    <s v=""/>
    <s v=""/>
    <x v="422"/>
  </r>
  <r>
    <n v="120195"/>
    <s v="702020100078"/>
    <s v="Acopio Flotante"/>
    <n v="500014"/>
    <s v="642020105843"/>
    <s v="sin nombre"/>
    <s v="642020105843"/>
    <s v="2020-09-23"/>
    <x v="2"/>
    <x v="0"/>
    <n v="309"/>
    <s v="MORTALIDAD DE SALMONIDEOS"/>
    <n v="332"/>
    <n v="1.1830000000000001"/>
    <x v="4"/>
    <s v="LOS GLACIARES S.A."/>
    <s v=""/>
    <s v=""/>
    <s v=""/>
    <s v=""/>
    <x v="422"/>
  </r>
  <r>
    <n v="120195"/>
    <s v="702020090530"/>
    <s v="Acopio Flotante"/>
    <n v="500044"/>
    <s v="542020094498"/>
    <s v="VIVERO N°2"/>
    <s v="542020094498"/>
    <s v="2020-08-21"/>
    <x v="1"/>
    <x v="0"/>
    <n v="309"/>
    <s v="MORTALIDAD DE SALMONIDEOS"/>
    <n v="97"/>
    <n v="0.34899999999999998"/>
    <x v="4"/>
    <s v="LOS GLACIARES S.A."/>
    <s v=""/>
    <s v=""/>
    <s v=""/>
    <s v=""/>
    <x v="422"/>
  </r>
  <r>
    <n v="120195"/>
    <s v="702020088753"/>
    <s v="Acopio Flotante"/>
    <n v="500014"/>
    <s v="642020090848"/>
    <s v="sin nombre"/>
    <s v="642020090848"/>
    <s v="2020-08-12"/>
    <x v="1"/>
    <x v="0"/>
    <n v="309"/>
    <s v="MORTALIDAD DE SALMONIDEOS"/>
    <n v="36"/>
    <n v="0.127"/>
    <x v="4"/>
    <s v="LOS GLACIARES S.A."/>
    <s v=""/>
    <s v=""/>
    <s v=""/>
    <s v=""/>
    <x v="422"/>
  </r>
  <r>
    <n v="120195"/>
    <s v="702020112245"/>
    <s v="Acopio Flotante"/>
    <n v="500014"/>
    <s v="642020116393"/>
    <s v="sin nombre"/>
    <s v="642020116393"/>
    <s v="2020-10-16"/>
    <x v="3"/>
    <x v="0"/>
    <n v="309"/>
    <s v="MORTALIDAD DE SALMONIDEOS"/>
    <n v="74"/>
    <n v="0.28799999999999998"/>
    <x v="4"/>
    <s v="LOS GLACIARES S.A."/>
    <s v=""/>
    <s v=""/>
    <s v=""/>
    <s v=""/>
    <x v="422"/>
  </r>
  <r>
    <n v="120195"/>
    <s v="702020107263"/>
    <s v="Acopio Flotante"/>
    <n v="500044"/>
    <s v="542020118899"/>
    <s v="VIVERO N°2"/>
    <s v="542020118899"/>
    <s v="2020-10-21"/>
    <x v="3"/>
    <x v="0"/>
    <n v="309"/>
    <s v="MORTALIDAD DE SALMONIDEOS"/>
    <n v="546"/>
    <n v="2.1949999999999998"/>
    <x v="4"/>
    <s v="LOS GLACIARES S.A."/>
    <s v=""/>
    <s v=""/>
    <s v=""/>
    <s v=""/>
    <x v="422"/>
  </r>
  <r>
    <n v="120195"/>
    <s v="702020080933"/>
    <s v="Acopio Flotante"/>
    <n v="500044"/>
    <s v="542020081777"/>
    <s v="VIVERO N°2"/>
    <s v="542020081777"/>
    <s v="2020-07-17"/>
    <x v="0"/>
    <x v="0"/>
    <n v="309"/>
    <s v="MORTALIDAD DE SALMONIDEOS"/>
    <n v="112"/>
    <n v="0.39900000000000002"/>
    <x v="4"/>
    <s v="LOS GLACIARES S.A."/>
    <s v=""/>
    <s v=""/>
    <s v=""/>
    <s v=""/>
    <x v="422"/>
  </r>
  <r>
    <n v="120195"/>
    <s v="702020095013"/>
    <s v="Acopio Flotante"/>
    <n v="500044"/>
    <s v="542020121426"/>
    <s v="VIVERO N°2"/>
    <s v="542020121426"/>
    <s v="2020-08-28"/>
    <x v="1"/>
    <x v="0"/>
    <n v="309"/>
    <s v="MORTALIDAD DE SALMONIDEOS"/>
    <n v="20"/>
    <n v="7.0999999999999994E-2"/>
    <x v="4"/>
    <s v="LOS GLACIARES S.A."/>
    <s v=""/>
    <s v=""/>
    <s v=""/>
    <s v=""/>
    <x v="422"/>
  </r>
  <r>
    <n v="120195"/>
    <s v="702020079264"/>
    <s v="Acopio Flotante"/>
    <n v="500014"/>
    <s v="642020081561"/>
    <s v="sin nombre"/>
    <s v="642020081561"/>
    <s v="2020-07-17"/>
    <x v="0"/>
    <x v="0"/>
    <n v="309"/>
    <s v="MORTALIDAD DE SALMONIDEOS"/>
    <n v="37"/>
    <n v="0.11799999999999999"/>
    <x v="4"/>
    <s v="LOS GLACIARES S.A."/>
    <s v=""/>
    <s v=""/>
    <s v=""/>
    <s v=""/>
    <x v="422"/>
  </r>
  <r>
    <n v="120195"/>
    <s v="702020109275"/>
    <s v="Acopio Flotante"/>
    <n v="500014"/>
    <s v="642020112162"/>
    <s v="sin nombre"/>
    <s v="642020112162"/>
    <s v="2020-10-07"/>
    <x v="3"/>
    <x v="0"/>
    <n v="309"/>
    <s v="MORTALIDAD DE SALMONIDEOS"/>
    <n v="61"/>
    <n v="0.23400000000000001"/>
    <x v="4"/>
    <s v="LOS GLACIARES S.A."/>
    <s v=""/>
    <s v=""/>
    <s v=""/>
    <s v=""/>
    <x v="422"/>
  </r>
  <r>
    <n v="120195"/>
    <s v="702020104854"/>
    <s v="Acopio Flotante"/>
    <n v="500044"/>
    <s v="542020108940"/>
    <s v="VIVERO N°2"/>
    <s v="542020108940"/>
    <s v="2020-09-29"/>
    <x v="2"/>
    <x v="0"/>
    <n v="309"/>
    <s v="MORTALIDAD DE SALMONIDEOS"/>
    <n v="153"/>
    <n v="0.48899999999999999"/>
    <x v="4"/>
    <s v="LOS GLACIARES S.A."/>
    <s v=""/>
    <s v=""/>
    <s v=""/>
    <s v=""/>
    <x v="422"/>
  </r>
  <r>
    <n v="120195"/>
    <s v="702020096931"/>
    <s v="Acopio Flotante"/>
    <n v="500014"/>
    <s v="642020101770"/>
    <s v="sin nombre"/>
    <s v="642020101770"/>
    <s v="2020-09-11"/>
    <x v="2"/>
    <x v="0"/>
    <n v="309"/>
    <s v="MORTALIDAD DE SALMONIDEOS"/>
    <n v="113"/>
    <n v="0.40400000000000003"/>
    <x v="4"/>
    <s v="LOS GLACIARES S.A."/>
    <s v=""/>
    <s v=""/>
    <s v=""/>
    <s v=""/>
    <x v="422"/>
  </r>
  <r>
    <n v="120195"/>
    <s v="702020097112"/>
    <s v="Acopio Flotante"/>
    <n v="500044"/>
    <s v="542020101768"/>
    <s v="VIVERO N°2"/>
    <s v="542020101768"/>
    <s v="2020-09-11"/>
    <x v="2"/>
    <x v="0"/>
    <n v="309"/>
    <s v="MORTALIDAD DE SALMONIDEOS"/>
    <n v="735"/>
    <n v="2.63"/>
    <x v="4"/>
    <s v="LOS GLACIARES S.A."/>
    <s v=""/>
    <s v=""/>
    <s v=""/>
    <s v=""/>
    <x v="422"/>
  </r>
  <r>
    <n v="120195"/>
    <s v="702020094918"/>
    <s v="Acopio Flotante"/>
    <n v="500044"/>
    <s v="542020098092"/>
    <s v="VIVERO N°2"/>
    <s v="542020098092"/>
    <s v="2020-09-03"/>
    <x v="2"/>
    <x v="0"/>
    <n v="309"/>
    <s v="MORTALIDAD DE SALMONIDEOS"/>
    <n v="613"/>
    <n v="2.2040000000000002"/>
    <x v="4"/>
    <s v="LOS GLACIARES S.A."/>
    <s v=""/>
    <s v=""/>
    <s v=""/>
    <s v=""/>
    <x v="422"/>
  </r>
  <r>
    <n v="120195"/>
    <s v="702020084312"/>
    <s v="Acopio Flotante"/>
    <n v="500044"/>
    <s v="542020087590"/>
    <s v="VIVERO N°2"/>
    <s v="542020087590"/>
    <s v="2020-08-03"/>
    <x v="1"/>
    <x v="0"/>
    <n v="309"/>
    <s v="MORTALIDAD DE SALMONIDEOS"/>
    <n v="4010"/>
    <n v="13.826000000000001"/>
    <x v="4"/>
    <s v="LOS GLACIARES S.A."/>
    <s v=""/>
    <s v=""/>
    <s v=""/>
    <s v=""/>
    <x v="422"/>
  </r>
  <r>
    <n v="120195"/>
    <s v="702020079465"/>
    <s v="Acopio Flotante"/>
    <n v="500044"/>
    <s v="542020081221"/>
    <s v="VIVERO N°2"/>
    <s v="542020081221"/>
    <s v="2020-07-16"/>
    <x v="0"/>
    <x v="0"/>
    <n v="309"/>
    <s v="MORTALIDAD DE SALMONIDEOS"/>
    <n v="239"/>
    <n v="0.85199999999999998"/>
    <x v="4"/>
    <s v="LOS GLACIARES S.A."/>
    <s v=""/>
    <s v=""/>
    <s v=""/>
    <s v=""/>
    <x v="422"/>
  </r>
  <r>
    <n v="120195"/>
    <s v="702020114287"/>
    <s v="Acopio Flotante"/>
    <n v="500014"/>
    <s v="642020122938"/>
    <s v="sin nombre"/>
    <s v="642020122938"/>
    <s v="2020-10-30"/>
    <x v="3"/>
    <x v="0"/>
    <n v="309"/>
    <s v="MORTALIDAD DE SALMONIDEOS"/>
    <n v="23"/>
    <n v="8.7999999999999995E-2"/>
    <x v="4"/>
    <s v="LOS GLACIARES S.A."/>
    <s v=""/>
    <s v=""/>
    <s v=""/>
    <s v=""/>
    <x v="422"/>
  </r>
  <r>
    <n v="120195"/>
    <s v="702020112245"/>
    <s v="Acopio Flotante"/>
    <n v="500014"/>
    <s v="642020115179"/>
    <s v="sin nombre"/>
    <s v="642020115179"/>
    <s v="2020-10-14"/>
    <x v="3"/>
    <x v="0"/>
    <n v="309"/>
    <s v="MORTALIDAD DE SALMONIDEOS"/>
    <n v="76"/>
    <n v="0.29599999999999999"/>
    <x v="4"/>
    <s v="LOS GLACIARES S.A."/>
    <s v=""/>
    <s v=""/>
    <s v=""/>
    <s v=""/>
    <x v="422"/>
  </r>
  <r>
    <n v="120195"/>
    <s v="702020109275"/>
    <s v="Acopio Flotante"/>
    <n v="500014"/>
    <s v="642020114212"/>
    <s v="sin nombre"/>
    <s v="642020114212"/>
    <s v="2020-10-12"/>
    <x v="3"/>
    <x v="0"/>
    <n v="309"/>
    <s v="MORTALIDAD DE SALMONIDEOS"/>
    <n v="5"/>
    <n v="1.9E-2"/>
    <x v="4"/>
    <s v="LOS GLACIARES S.A."/>
    <s v=""/>
    <s v=""/>
    <s v=""/>
    <s v=""/>
    <x v="422"/>
  </r>
  <r>
    <n v="120195"/>
    <s v="702020105179"/>
    <s v="Acopio Flotante"/>
    <n v="500014"/>
    <s v="642020110090"/>
    <s v="sin nombre"/>
    <s v="642020110090"/>
    <s v="2020-10-02"/>
    <x v="3"/>
    <x v="0"/>
    <n v="309"/>
    <s v="MORTALIDAD DE SALMONIDEOS"/>
    <n v="126"/>
    <n v="0.40300000000000002"/>
    <x v="4"/>
    <s v="LOS GLACIARES S.A."/>
    <s v=""/>
    <s v=""/>
    <s v=""/>
    <s v=""/>
    <x v="422"/>
  </r>
  <r>
    <n v="120195"/>
    <s v="702020105435"/>
    <s v="Acopio Flotante"/>
    <n v="500044"/>
    <s v="542020108934"/>
    <s v="VIVERO N°2"/>
    <s v="542020108934"/>
    <s v="2020-09-29"/>
    <x v="2"/>
    <x v="0"/>
    <n v="309"/>
    <s v="MORTALIDAD DE SALMONIDEOS"/>
    <n v="53"/>
    <n v="0.187"/>
    <x v="4"/>
    <s v="LOS GLACIARES S.A."/>
    <s v=""/>
    <s v=""/>
    <s v=""/>
    <s v=""/>
    <x v="422"/>
  </r>
  <r>
    <n v="120195"/>
    <s v="702020105435"/>
    <s v="Acopio Flotante"/>
    <n v="500044"/>
    <s v="542020115890"/>
    <s v="VIVERO N°2"/>
    <s v="542020115890"/>
    <s v="2020-10-15"/>
    <x v="3"/>
    <x v="0"/>
    <n v="309"/>
    <s v="MORTALIDAD DE SALMONIDEOS"/>
    <n v="359"/>
    <n v="1.27"/>
    <x v="4"/>
    <s v="LOS GLACIARES S.A."/>
    <s v=""/>
    <s v=""/>
    <s v=""/>
    <s v=""/>
    <x v="422"/>
  </r>
  <r>
    <n v="120195"/>
    <s v="702020076231"/>
    <s v="Acopio Flotante"/>
    <n v="500014"/>
    <s v="642020079329"/>
    <s v="sin nombre"/>
    <s v="642020079329"/>
    <s v="2020-07-10"/>
    <x v="0"/>
    <x v="0"/>
    <n v="309"/>
    <s v="MORTALIDAD DE SALMONIDEOS"/>
    <n v="2"/>
    <n v="7.0000000000000001E-3"/>
    <x v="4"/>
    <s v="LOS GLACIARES S.A."/>
    <s v=""/>
    <s v=""/>
    <s v=""/>
    <s v=""/>
    <x v="422"/>
  </r>
  <r>
    <n v="120195"/>
    <s v="702020105189"/>
    <s v="Acopio Flotante"/>
    <n v="500014"/>
    <s v="642020111235"/>
    <s v="sin nombre"/>
    <s v="642020111235"/>
    <s v="2020-10-05"/>
    <x v="3"/>
    <x v="0"/>
    <n v="309"/>
    <s v="MORTALIDAD DE SALMONIDEOS"/>
    <n v="7"/>
    <n v="2.5000000000000001E-2"/>
    <x v="4"/>
    <s v="LOS GLACIARES S.A."/>
    <s v=""/>
    <s v=""/>
    <s v=""/>
    <s v=""/>
    <x v="422"/>
  </r>
  <r>
    <n v="120195"/>
    <s v="702020109275"/>
    <s v="Acopio Flotante"/>
    <n v="500014"/>
    <s v="642020113474"/>
    <s v="sin nombre"/>
    <s v="642020113474"/>
    <s v="2020-10-09"/>
    <x v="3"/>
    <x v="0"/>
    <n v="309"/>
    <s v="MORTALIDAD DE SALMONIDEOS"/>
    <n v="33"/>
    <n v="0.127"/>
    <x v="4"/>
    <s v="LOS GLACIARES S.A."/>
    <s v=""/>
    <s v=""/>
    <s v=""/>
    <s v=""/>
    <x v="422"/>
  </r>
  <r>
    <n v="120195"/>
    <s v="702020109275"/>
    <s v="Acopio Flotante"/>
    <n v="500014"/>
    <s v="642020112152"/>
    <s v="sin nombre"/>
    <s v="642020112152"/>
    <s v="2020-10-07"/>
    <x v="3"/>
    <x v="0"/>
    <n v="309"/>
    <s v="MORTALIDAD DE SALMONIDEOS"/>
    <n v="10"/>
    <n v="3.7999999999999999E-2"/>
    <x v="4"/>
    <s v="LOS GLACIARES S.A."/>
    <s v=""/>
    <s v=""/>
    <s v=""/>
    <s v=""/>
    <x v="422"/>
  </r>
  <r>
    <n v="120195"/>
    <s v="702020108730"/>
    <s v="Acopio Flotante"/>
    <n v="500044"/>
    <s v="542020113599"/>
    <s v="VIVERO N°2"/>
    <s v="542020113599"/>
    <s v="2020-10-09"/>
    <x v="3"/>
    <x v="0"/>
    <n v="309"/>
    <s v="MORTALIDAD DE SALMONIDEOS"/>
    <n v="233"/>
    <n v="0.93700000000000006"/>
    <x v="4"/>
    <s v="LOS GLACIARES S.A."/>
    <s v=""/>
    <s v=""/>
    <s v=""/>
    <s v=""/>
    <x v="422"/>
  </r>
  <r>
    <n v="120195"/>
    <s v="702020107263"/>
    <s v="Acopio Flotante"/>
    <n v="500044"/>
    <s v="542020112379"/>
    <s v="VIVERO N°2"/>
    <s v="542020112379"/>
    <s v="2020-10-07"/>
    <x v="3"/>
    <x v="0"/>
    <n v="309"/>
    <s v="MORTALIDAD DE SALMONIDEOS"/>
    <n v="371"/>
    <n v="1.492"/>
    <x v="4"/>
    <s v="LOS GLACIARES S.A."/>
    <s v=""/>
    <s v=""/>
    <s v=""/>
    <s v=""/>
    <x v="422"/>
  </r>
  <r>
    <n v="120195"/>
    <s v="702020104240"/>
    <s v="Acopio Flotante"/>
    <n v="500014"/>
    <s v="642020107877"/>
    <s v="sin nombre"/>
    <s v="642020107877"/>
    <s v="2020-09-28"/>
    <x v="2"/>
    <x v="0"/>
    <n v="309"/>
    <s v="MORTALIDAD DE SALMONIDEOS"/>
    <n v="148"/>
    <n v="0.502"/>
    <x v="4"/>
    <s v="LOS GLACIARES S.A."/>
    <s v=""/>
    <s v=""/>
    <s v=""/>
    <s v=""/>
    <x v="422"/>
  </r>
  <r>
    <n v="120195"/>
    <s v="702020104240"/>
    <s v="Acopio Flotante"/>
    <n v="500014"/>
    <s v="642020106841"/>
    <s v="sin nombre"/>
    <s v="642020106841"/>
    <s v="2020-09-25"/>
    <x v="2"/>
    <x v="0"/>
    <n v="309"/>
    <s v="MORTALIDAD DE SALMONIDEOS"/>
    <n v="187"/>
    <n v="0.63400000000000001"/>
    <x v="4"/>
    <s v="LOS GLACIARES S.A."/>
    <s v=""/>
    <s v=""/>
    <s v=""/>
    <s v=""/>
    <x v="422"/>
  </r>
  <r>
    <n v="120195"/>
    <s v="702020107263"/>
    <s v="Acopio Flotante"/>
    <n v="500044"/>
    <s v="542020112453"/>
    <s v="VIVERO N°2"/>
    <s v="542020112453"/>
    <s v="2020-10-07"/>
    <x v="3"/>
    <x v="0"/>
    <n v="309"/>
    <s v="MORTALIDAD DE SALMONIDEOS"/>
    <n v="616"/>
    <n v="2.4769999999999999"/>
    <x v="4"/>
    <s v="LOS GLACIARES S.A."/>
    <s v=""/>
    <s v=""/>
    <s v=""/>
    <s v=""/>
    <x v="422"/>
  </r>
  <r>
    <n v="120195"/>
    <s v="702020104240"/>
    <s v="Acopio Flotante"/>
    <n v="500014"/>
    <s v="642020109013"/>
    <s v="sin nombre"/>
    <s v="642020109013"/>
    <s v="2020-09-30"/>
    <x v="2"/>
    <x v="0"/>
    <n v="309"/>
    <s v="MORTALIDAD DE SALMONIDEOS"/>
    <n v="110"/>
    <n v="0.373"/>
    <x v="4"/>
    <s v="LOS GLACIARES S.A."/>
    <s v=""/>
    <s v=""/>
    <s v=""/>
    <s v=""/>
    <x v="422"/>
  </r>
  <r>
    <n v="120195"/>
    <s v="702020105179"/>
    <s v="Acopio Flotante"/>
    <n v="500014"/>
    <s v="642020109015"/>
    <s v="sin nombre"/>
    <s v="642020109015"/>
    <s v="2020-09-30"/>
    <x v="2"/>
    <x v="0"/>
    <n v="309"/>
    <s v="MORTALIDAD DE SALMONIDEOS"/>
    <n v="25"/>
    <n v="0.08"/>
    <x v="4"/>
    <s v="LOS GLACIARES S.A."/>
    <s v=""/>
    <s v=""/>
    <s v=""/>
    <s v=""/>
    <x v="422"/>
  </r>
  <r>
    <n v="120195"/>
    <s v="702020097754"/>
    <s v="Acopio Flotante"/>
    <n v="500044"/>
    <s v="542020103866"/>
    <s v="VIVERO N°2"/>
    <s v="542020103866"/>
    <s v="2020-09-16"/>
    <x v="2"/>
    <x v="0"/>
    <n v="309"/>
    <s v="MORTALIDAD DE SALMONIDEOS"/>
    <n v="108"/>
    <n v="0.38500000000000001"/>
    <x v="4"/>
    <s v="LOS GLACIARES S.A."/>
    <s v=""/>
    <s v=""/>
    <s v=""/>
    <s v=""/>
    <x v="422"/>
  </r>
  <r>
    <n v="120195"/>
    <s v="702020096931"/>
    <s v="Acopio Flotante"/>
    <n v="500014"/>
    <s v="642020100623"/>
    <s v="sin nombre"/>
    <s v="642020100623"/>
    <s v="2020-09-09"/>
    <x v="2"/>
    <x v="0"/>
    <n v="309"/>
    <s v="MORTALIDAD DE SALMONIDEOS"/>
    <n v="3709"/>
    <n v="13.271000000000001"/>
    <x v="4"/>
    <s v="LOS GLACIARES S.A."/>
    <s v=""/>
    <s v=""/>
    <s v=""/>
    <s v=""/>
    <x v="422"/>
  </r>
  <r>
    <n v="120195"/>
    <s v="702020095013"/>
    <s v="Acopio Flotante"/>
    <n v="500044"/>
    <s v="542020099727"/>
    <s v="VIVERO N°2"/>
    <s v="542020099727"/>
    <s v="2020-09-07"/>
    <x v="2"/>
    <x v="0"/>
    <n v="309"/>
    <s v="MORTALIDAD DE SALMONIDEOS"/>
    <n v="2389"/>
    <n v="8.5359999999999996"/>
    <x v="4"/>
    <s v="LOS GLACIARES S.A."/>
    <s v=""/>
    <s v=""/>
    <s v=""/>
    <s v=""/>
    <x v="422"/>
  </r>
  <r>
    <n v="120195"/>
    <s v="702020105435"/>
    <s v="Acopio Flotante"/>
    <n v="500044"/>
    <s v="542020110240"/>
    <s v="VIVERO N°2"/>
    <s v="542020110240"/>
    <s v="2020-10-02"/>
    <x v="3"/>
    <x v="0"/>
    <n v="309"/>
    <s v="MORTALIDAD DE SALMONIDEOS"/>
    <n v="1182"/>
    <n v="4.181"/>
    <x v="4"/>
    <s v="LOS GLACIARES S.A."/>
    <s v=""/>
    <s v=""/>
    <s v=""/>
    <s v=""/>
    <x v="422"/>
  </r>
  <r>
    <n v="120195"/>
    <s v="702020107185"/>
    <s v="Acopio Flotante"/>
    <n v="500014"/>
    <s v="642020111237"/>
    <s v="sin nombre"/>
    <s v="642020111237"/>
    <s v="2020-10-05"/>
    <x v="3"/>
    <x v="0"/>
    <n v="309"/>
    <s v="MORTALIDAD DE SALMONIDEOS"/>
    <n v="678"/>
    <n v="2.726"/>
    <x v="4"/>
    <s v="LOS GLACIARES S.A."/>
    <s v=""/>
    <s v=""/>
    <s v=""/>
    <s v=""/>
    <x v="422"/>
  </r>
  <r>
    <n v="120195"/>
    <s v="702020105179"/>
    <s v="Acopio Flotante"/>
    <n v="500014"/>
    <s v="642020107878"/>
    <s v="sin nombre"/>
    <s v="642020107878"/>
    <s v="2020-09-28"/>
    <x v="2"/>
    <x v="0"/>
    <n v="309"/>
    <s v="MORTALIDAD DE SALMONIDEOS"/>
    <n v="29"/>
    <n v="9.2999999999999999E-2"/>
    <x v="4"/>
    <s v="LOS GLACIARES S.A."/>
    <s v=""/>
    <s v=""/>
    <s v=""/>
    <s v=""/>
    <x v="422"/>
  </r>
  <r>
    <n v="120195"/>
    <s v="702020097112"/>
    <s v="Acopio Flotante"/>
    <n v="500044"/>
    <s v="542020101126"/>
    <s v="VIVERO N°2"/>
    <s v="542020101126"/>
    <s v="2020-09-09"/>
    <x v="2"/>
    <x v="0"/>
    <n v="309"/>
    <s v="MORTALIDAD DE SALMONIDEOS"/>
    <n v="40"/>
    <n v="0.14299999999999999"/>
    <x v="4"/>
    <s v="LOS GLACIARES S.A."/>
    <s v=""/>
    <s v=""/>
    <s v=""/>
    <s v=""/>
    <x v="422"/>
  </r>
  <r>
    <n v="120195"/>
    <s v="702020101266"/>
    <s v="Acopio Flotante"/>
    <n v="500044"/>
    <s v="542020103867"/>
    <s v="VIVERO N°2"/>
    <s v="542020103867"/>
    <s v="2020-09-16"/>
    <x v="2"/>
    <x v="0"/>
    <n v="309"/>
    <s v="MORTALIDAD DE SALMONIDEOS"/>
    <n v="96"/>
    <n v="0.32600000000000001"/>
    <x v="4"/>
    <s v="LOS GLACIARES S.A."/>
    <s v=""/>
    <s v=""/>
    <s v=""/>
    <s v=""/>
    <x v="422"/>
  </r>
  <r>
    <n v="120195"/>
    <s v="702020097112"/>
    <s v="Acopio Flotante"/>
    <n v="500044"/>
    <s v="542020101104"/>
    <s v="VIVERO N°2"/>
    <s v="542020101104"/>
    <s v="2020-09-09"/>
    <x v="2"/>
    <x v="0"/>
    <n v="309"/>
    <s v="MORTALIDAD DE SALMONIDEOS"/>
    <n v="1708"/>
    <n v="6.1109999999999998"/>
    <x v="4"/>
    <s v="LOS GLACIARES S.A."/>
    <s v=""/>
    <s v=""/>
    <s v=""/>
    <s v=""/>
    <x v="422"/>
  </r>
  <r>
    <n v="120195"/>
    <s v="702020101086"/>
    <s v="Acopio Flotante"/>
    <n v="500044"/>
    <s v="542020104145"/>
    <s v="VIVERO N°2"/>
    <s v="542020104145"/>
    <s v="2020-09-17"/>
    <x v="2"/>
    <x v="0"/>
    <n v="309"/>
    <s v="MORTALIDAD DE SALMONIDEOS"/>
    <n v="130"/>
    <n v="0.46300000000000002"/>
    <x v="4"/>
    <s v="LOS GLACIARES S.A."/>
    <s v=""/>
    <s v=""/>
    <s v=""/>
    <s v=""/>
    <x v="422"/>
  </r>
  <r>
    <n v="120195"/>
    <s v="702020095070"/>
    <s v="Acopio Flotante"/>
    <n v="500014"/>
    <s v="642020100620"/>
    <s v="sin nombre"/>
    <s v="642020100620"/>
    <s v="2020-09-09"/>
    <x v="2"/>
    <x v="0"/>
    <n v="309"/>
    <s v="MORTALIDAD DE SALMONIDEOS"/>
    <n v="3"/>
    <n v="1.0999999999999999E-2"/>
    <x v="4"/>
    <s v="LOS GLACIARES S.A."/>
    <s v=""/>
    <s v=""/>
    <s v=""/>
    <s v=""/>
    <x v="422"/>
  </r>
  <r>
    <n v="120195"/>
    <s v="702020096931"/>
    <s v="Acopio Flotante"/>
    <n v="500014"/>
    <s v="642020102718"/>
    <s v="sin nombre"/>
    <s v="642020102718"/>
    <s v="2020-09-14"/>
    <x v="2"/>
    <x v="0"/>
    <n v="309"/>
    <s v="MORTALIDAD DE SALMONIDEOS"/>
    <n v="126"/>
    <n v="0.45100000000000001"/>
    <x v="4"/>
    <s v="LOS GLACIARES S.A."/>
    <s v=""/>
    <s v=""/>
    <s v=""/>
    <s v=""/>
    <x v="422"/>
  </r>
  <r>
    <n v="120195"/>
    <s v="702020096911"/>
    <s v="Acopio Flotante"/>
    <n v="500014"/>
    <s v="642020099197"/>
    <s v="sin nombre"/>
    <s v="642020099197"/>
    <s v="2020-09-06"/>
    <x v="2"/>
    <x v="0"/>
    <n v="309"/>
    <s v="MORTALIDAD DE SALMONIDEOS"/>
    <n v="1456"/>
    <n v="5.202"/>
    <x v="4"/>
    <s v="LOS GLACIARES S.A."/>
    <s v=""/>
    <s v=""/>
    <s v=""/>
    <s v=""/>
    <x v="422"/>
  </r>
  <r>
    <n v="120195"/>
    <s v="702020094918"/>
    <s v="Acopio Flotante"/>
    <n v="500044"/>
    <s v="542020108929"/>
    <s v="VIVERO N°2"/>
    <s v="542020108929"/>
    <s v="2020-09-29"/>
    <x v="2"/>
    <x v="0"/>
    <n v="309"/>
    <s v="MORTALIDAD DE SALMONIDEOS"/>
    <n v="613"/>
    <n v="2.2040000000000002"/>
    <x v="4"/>
    <s v="LOS GLACIARES S.A."/>
    <s v=""/>
    <s v=""/>
    <s v=""/>
    <s v=""/>
    <x v="422"/>
  </r>
  <r>
    <n v="120195"/>
    <s v="702020094918"/>
    <s v="Acopio Flotante"/>
    <n v="500044"/>
    <s v="542020099726"/>
    <s v="VIVERO N°2"/>
    <s v="542020099726"/>
    <s v="2020-09-07"/>
    <x v="2"/>
    <x v="0"/>
    <n v="309"/>
    <s v="MORTALIDAD DE SALMONIDEOS"/>
    <n v="57"/>
    <n v="0.20499999999999999"/>
    <x v="4"/>
    <s v="LOS GLACIARES S.A."/>
    <s v=""/>
    <s v=""/>
    <s v=""/>
    <s v=""/>
    <x v="422"/>
  </r>
  <r>
    <n v="120195"/>
    <s v="702020084675"/>
    <s v="Acopio Flotante"/>
    <n v="500044"/>
    <s v="542020087592"/>
    <s v="VIVERO N°2"/>
    <s v="542020087592"/>
    <s v="2020-08-03"/>
    <x v="1"/>
    <x v="0"/>
    <n v="309"/>
    <s v="MORTALIDAD DE SALMONIDEOS"/>
    <n v="116"/>
    <n v="0.41"/>
    <x v="4"/>
    <s v="LOS GLACIARES S.A."/>
    <s v=""/>
    <s v=""/>
    <s v=""/>
    <s v=""/>
    <x v="422"/>
  </r>
  <r>
    <n v="120195"/>
    <s v="702020088491"/>
    <s v="Acopio Flotante"/>
    <n v="500044"/>
    <s v="542020108919"/>
    <s v="VIVERO N°2"/>
    <s v="542020108919"/>
    <s v="2020-09-29"/>
    <x v="2"/>
    <x v="0"/>
    <n v="309"/>
    <s v="MORTALIDAD DE SALMONIDEOS"/>
    <n v="839"/>
    <n v="2.9630000000000001"/>
    <x v="4"/>
    <s v="LOS GLACIARES S.A."/>
    <s v=""/>
    <s v=""/>
    <s v=""/>
    <s v=""/>
    <x v="422"/>
  </r>
  <r>
    <n v="120195"/>
    <s v="702020084312"/>
    <s v="Acopio Flotante"/>
    <n v="500044"/>
    <s v="542020086862"/>
    <s v="VIVERO N°2"/>
    <s v="542020086862"/>
    <s v="2020-07-31"/>
    <x v="0"/>
    <x v="0"/>
    <n v="309"/>
    <s v="MORTALIDAD DE SALMONIDEOS"/>
    <n v="1763"/>
    <n v="6.0789999999999997"/>
    <x v="4"/>
    <s v="LOS GLACIARES S.A."/>
    <s v=""/>
    <s v=""/>
    <s v=""/>
    <s v=""/>
    <x v="422"/>
  </r>
  <r>
    <n v="120195"/>
    <s v="702020080933"/>
    <s v="Acopio Flotante"/>
    <n v="500044"/>
    <s v="542020084232"/>
    <s v="VIVERO N°2"/>
    <s v="542020084232"/>
    <s v="2020-07-24"/>
    <x v="0"/>
    <x v="0"/>
    <n v="309"/>
    <s v="MORTALIDAD DE SALMONIDEOS"/>
    <n v="10"/>
    <n v="3.5999999999999997E-2"/>
    <x v="4"/>
    <s v="LOS GLACIARES S.A."/>
    <s v=""/>
    <s v=""/>
    <s v=""/>
    <s v=""/>
    <x v="422"/>
  </r>
  <r>
    <n v="120195"/>
    <s v="702020084655"/>
    <s v="Acopio Flotante"/>
    <n v="500044"/>
    <s v="542020088855"/>
    <s v="VIVERO N°2"/>
    <s v="542020088855"/>
    <s v="2020-08-06"/>
    <x v="1"/>
    <x v="0"/>
    <n v="309"/>
    <s v="MORTALIDAD DE SALMONIDEOS"/>
    <n v="120"/>
    <n v="0.41399999999999998"/>
    <x v="4"/>
    <s v="LOS GLACIARES S.A."/>
    <s v=""/>
    <s v=""/>
    <s v=""/>
    <s v=""/>
    <x v="422"/>
  </r>
  <r>
    <n v="120195"/>
    <s v="702020081464"/>
    <s v="Acopio Flotante"/>
    <n v="500044"/>
    <s v="542020085169"/>
    <s v="VIVERO N°2"/>
    <s v="542020085169"/>
    <s v="2020-07-27"/>
    <x v="0"/>
    <x v="0"/>
    <n v="309"/>
    <s v="MORTALIDAD DE SALMONIDEOS"/>
    <n v="5"/>
    <n v="1.7000000000000001E-2"/>
    <x v="4"/>
    <s v="LOS GLACIARES S.A."/>
    <s v=""/>
    <s v=""/>
    <s v=""/>
    <s v=""/>
    <x v="422"/>
  </r>
  <r>
    <n v="120195"/>
    <s v="702020076231"/>
    <s v="Acopio Flotante"/>
    <n v="500014"/>
    <s v="642020079367"/>
    <s v="sin nombre"/>
    <s v="642020079367"/>
    <s v="2020-07-10"/>
    <x v="0"/>
    <x v="0"/>
    <n v="309"/>
    <s v="MORTALIDAD DE SALMONIDEOS"/>
    <n v="1105"/>
    <n v="3.972"/>
    <x v="4"/>
    <s v="LOS GLACIARES S.A."/>
    <s v=""/>
    <s v=""/>
    <s v=""/>
    <s v=""/>
    <x v="422"/>
  </r>
  <r>
    <n v="120195"/>
    <s v="702020079264"/>
    <s v="Acopio Flotante"/>
    <n v="500014"/>
    <s v="642020080920"/>
    <s v="sin nombre"/>
    <s v="642020080920"/>
    <s v="2020-07-15"/>
    <x v="0"/>
    <x v="0"/>
    <n v="309"/>
    <s v="MORTALIDAD DE SALMONIDEOS"/>
    <n v="52"/>
    <n v="0.16600000000000001"/>
    <x v="4"/>
    <s v="LOS GLACIARES S.A."/>
    <s v=""/>
    <s v=""/>
    <s v=""/>
    <s v=""/>
    <x v="422"/>
  </r>
  <r>
    <n v="120195"/>
    <s v="702020079264"/>
    <s v="Acopio Flotante"/>
    <n v="500014"/>
    <s v="642020082244"/>
    <s v="sin nombre"/>
    <s v="642020082244"/>
    <s v="2020-07-20"/>
    <x v="0"/>
    <x v="0"/>
    <n v="309"/>
    <s v="MORTALIDAD DE SALMONIDEOS"/>
    <n v="10"/>
    <n v="3.2000000000000001E-2"/>
    <x v="4"/>
    <s v="LOS GLACIARES S.A."/>
    <s v=""/>
    <s v=""/>
    <s v=""/>
    <s v=""/>
    <x v="422"/>
  </r>
  <r>
    <n v="120195"/>
    <s v="702020079420"/>
    <s v="Acopio Flotante"/>
    <n v="500044"/>
    <s v="542020082535"/>
    <s v="VIVERO N°2"/>
    <s v="542020082535"/>
    <s v="2020-07-20"/>
    <x v="0"/>
    <x v="0"/>
    <n v="309"/>
    <s v="MORTALIDAD DE SALMONIDEOS"/>
    <n v="1231"/>
    <n v="4.3469999999999995"/>
    <x v="4"/>
    <s v="LOS GLACIARES S.A."/>
    <s v=""/>
    <s v=""/>
    <s v=""/>
    <s v=""/>
    <x v="422"/>
  </r>
  <r>
    <n v="120195"/>
    <s v="702020078723"/>
    <s v="Acopio Flotante"/>
    <n v="500044"/>
    <s v="542020081220"/>
    <s v="VIVERO N°2"/>
    <s v="542020081220"/>
    <s v="2020-07-16"/>
    <x v="0"/>
    <x v="0"/>
    <n v="309"/>
    <s v="MORTALIDAD DE SALMONIDEOS"/>
    <n v="125"/>
    <n v="0.44700000000000001"/>
    <x v="4"/>
    <s v="LOS GLACIARES S.A."/>
    <s v=""/>
    <s v=""/>
    <s v=""/>
    <s v=""/>
    <x v="422"/>
  </r>
  <r>
    <n v="120195"/>
    <s v="702020076252"/>
    <s v="Acopio Flotante"/>
    <n v="500014"/>
    <s v="642020080914"/>
    <s v="sin nombre"/>
    <s v="642020080914"/>
    <s v="2020-07-15"/>
    <x v="0"/>
    <x v="0"/>
    <n v="309"/>
    <s v="MORTALIDAD DE SALMONIDEOS"/>
    <n v="26"/>
    <n v="9.2999999999999999E-2"/>
    <x v="4"/>
    <s v="LOS GLACIARES S.A."/>
    <s v=""/>
    <s v=""/>
    <s v=""/>
    <s v=""/>
    <x v="422"/>
  </r>
  <r>
    <n v="120195"/>
    <s v="702020076231"/>
    <s v="Acopio Flotante"/>
    <n v="500014"/>
    <s v="642020078500"/>
    <s v="sin nombre"/>
    <s v="642020078500"/>
    <s v="2020-07-08"/>
    <x v="0"/>
    <x v="0"/>
    <n v="309"/>
    <s v="MORTALIDAD DE SALMONIDEOS"/>
    <n v="224"/>
    <n v="0.80500000000000005"/>
    <x v="4"/>
    <s v="LOS GLACIARES S.A."/>
    <s v=""/>
    <s v=""/>
    <s v=""/>
    <s v=""/>
    <x v="422"/>
  </r>
  <r>
    <n v="120195"/>
    <s v="702020076231"/>
    <s v="Acopio Flotante"/>
    <n v="500014"/>
    <s v="642020079953"/>
    <s v="sin nombre"/>
    <s v="642020079953"/>
    <s v="2020-07-13"/>
    <x v="0"/>
    <x v="0"/>
    <n v="309"/>
    <s v="MORTALIDAD DE SALMONIDEOS"/>
    <n v="511"/>
    <n v="1.837"/>
    <x v="4"/>
    <s v="LOS GLACIARES S.A."/>
    <s v=""/>
    <s v=""/>
    <s v=""/>
    <s v=""/>
    <x v="422"/>
  </r>
  <r>
    <n v="120195"/>
    <s v="702020095070"/>
    <s v="Acopio Flotante"/>
    <n v="500014"/>
    <s v="642020099195"/>
    <s v="sin nombre"/>
    <s v="642020099195"/>
    <s v="2020-09-06"/>
    <x v="2"/>
    <x v="0"/>
    <n v="309"/>
    <s v="MORTALIDAD DE SALMONIDEOS"/>
    <n v="183"/>
    <n v="0.65400000000000003"/>
    <x v="4"/>
    <s v="LOS GLACIARES S.A."/>
    <s v=""/>
    <s v=""/>
    <s v=""/>
    <s v=""/>
    <x v="422"/>
  </r>
  <r>
    <n v="120195"/>
    <s v="702020088491"/>
    <s v="Acopio Flotante"/>
    <n v="500044"/>
    <s v="542020091462"/>
    <s v="VIVERO N°2"/>
    <s v="542020091462"/>
    <s v="2020-08-13"/>
    <x v="1"/>
    <x v="0"/>
    <n v="309"/>
    <s v="MORTALIDAD DE SALMONIDEOS"/>
    <n v="161"/>
    <n v="0.56799999999999995"/>
    <x v="4"/>
    <s v="LOS GLACIARES S.A."/>
    <s v=""/>
    <s v=""/>
    <s v=""/>
    <s v=""/>
    <x v="422"/>
  </r>
  <r>
    <n v="120195"/>
    <s v="702020089763"/>
    <s v="Acopio Flotante"/>
    <n v="500044"/>
    <s v="542020093573"/>
    <s v="VIVERO N°2"/>
    <s v="542020093573"/>
    <s v="2020-08-19"/>
    <x v="1"/>
    <x v="0"/>
    <n v="309"/>
    <s v="MORTALIDAD DE SALMONIDEOS"/>
    <n v="1338"/>
    <n v="4.8100000000000005"/>
    <x v="4"/>
    <s v="LOS GLACIARES S.A."/>
    <s v=""/>
    <s v=""/>
    <s v=""/>
    <s v=""/>
    <x v="422"/>
  </r>
  <r>
    <n v="120195"/>
    <s v="702020080923"/>
    <s v="Acopio Flotante"/>
    <n v="500044"/>
    <s v="542020084229"/>
    <s v="VIVERO N°2"/>
    <s v="542020084229"/>
    <s v="2020-07-24"/>
    <x v="0"/>
    <x v="0"/>
    <n v="309"/>
    <s v="MORTALIDAD DE SALMONIDEOS"/>
    <n v="31"/>
    <n v="0.105"/>
    <x v="4"/>
    <s v="LOS GLACIARES S.A."/>
    <s v=""/>
    <s v=""/>
    <s v=""/>
    <s v=""/>
    <x v="422"/>
  </r>
  <r>
    <n v="120195"/>
    <s v="702020081464"/>
    <s v="Acopio Flotante"/>
    <n v="500044"/>
    <s v="542020084234"/>
    <s v="VIVERO N°2"/>
    <s v="542020084234"/>
    <s v="2020-07-24"/>
    <x v="0"/>
    <x v="0"/>
    <n v="309"/>
    <s v="MORTALIDAD DE SALMONIDEOS"/>
    <n v="40"/>
    <n v="0.13800000000000001"/>
    <x v="4"/>
    <s v="LOS GLACIARES S.A."/>
    <s v=""/>
    <s v=""/>
    <s v=""/>
    <s v=""/>
    <x v="42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49">
  <r>
    <n v="1046536"/>
    <n v="525625"/>
    <n v="120195"/>
    <n v="101862"/>
    <s v="542019055876"/>
    <n v="26960"/>
    <d v="2019-05-22T00:00:00"/>
    <n v="24763"/>
    <x v="0"/>
    <n v="5921"/>
    <x v="0"/>
    <n v="1426.961"/>
    <s v="315955"/>
  </r>
  <r>
    <n v="1046549"/>
    <n v="525727"/>
    <n v="120195"/>
    <n v="101862"/>
    <s v="542019055978"/>
    <n v="26960"/>
    <d v="2019-05-22T00:00:00"/>
    <n v="24761"/>
    <x v="1"/>
    <n v="5845"/>
    <x v="0"/>
    <n v="1408.645"/>
    <s v="315964"/>
  </r>
  <r>
    <n v="1046551"/>
    <n v="525766"/>
    <n v="120195"/>
    <n v="101862"/>
    <s v="542019056017"/>
    <n v="26960"/>
    <d v="2019-05-22T00:00:00"/>
    <n v="24761"/>
    <x v="1"/>
    <n v="5962"/>
    <x v="0"/>
    <n v="1436.8420000000001"/>
    <s v="315966"/>
  </r>
  <r>
    <n v="1046553"/>
    <n v="525800"/>
    <n v="120195"/>
    <n v="101862"/>
    <s v="542019056051"/>
    <n v="26960"/>
    <d v="2019-05-22T00:00:00"/>
    <n v="24761"/>
    <x v="1"/>
    <n v="5848"/>
    <x v="0"/>
    <n v="1409.3679999999999"/>
    <s v="315968"/>
  </r>
  <r>
    <n v="1046560"/>
    <n v="525936"/>
    <n v="120195"/>
    <n v="101862"/>
    <s v="542019056185"/>
    <n v="26960"/>
    <d v="2019-05-22T00:00:00"/>
    <n v="24761"/>
    <x v="1"/>
    <n v="6945"/>
    <x v="0"/>
    <n v="1416.78"/>
    <s v="315975"/>
  </r>
  <r>
    <n v="1046620"/>
    <n v="525993"/>
    <n v="120195"/>
    <n v="101862"/>
    <s v="542019056241"/>
    <n v="26960"/>
    <d v="2019-05-22T00:00:00"/>
    <n v="24759"/>
    <x v="2"/>
    <n v="7001"/>
    <x v="0"/>
    <n v="1428.204"/>
    <s v="315986"/>
  </r>
  <r>
    <n v="1046621"/>
    <n v="526002"/>
    <n v="120195"/>
    <n v="101862"/>
    <s v="542019056250"/>
    <n v="26960"/>
    <d v="2019-05-22T00:00:00"/>
    <n v="24759"/>
    <x v="2"/>
    <n v="6979"/>
    <x v="0"/>
    <n v="1423.7159999999999"/>
    <s v="315987"/>
  </r>
  <r>
    <n v="1046635"/>
    <n v="526070"/>
    <n v="120195"/>
    <n v="101862"/>
    <s v="542019056318"/>
    <n v="26960"/>
    <d v="2019-05-22T00:00:00"/>
    <n v="24759"/>
    <x v="2"/>
    <n v="7339"/>
    <x v="0"/>
    <n v="1431.105"/>
    <s v="315996"/>
  </r>
  <r>
    <n v="1046650"/>
    <n v="526193"/>
    <n v="120195"/>
    <n v="101862"/>
    <s v="542019056441"/>
    <n v="26960"/>
    <d v="2019-05-22T00:00:00"/>
    <n v="24763"/>
    <x v="0"/>
    <n v="7589"/>
    <x v="0"/>
    <n v="1479.855"/>
    <s v="316654"/>
  </r>
  <r>
    <n v="1046651"/>
    <n v="526204"/>
    <n v="120195"/>
    <n v="101862"/>
    <s v="542019056452"/>
    <n v="26960"/>
    <d v="2019-05-22T00:00:00"/>
    <n v="24763"/>
    <x v="0"/>
    <n v="7483"/>
    <x v="0"/>
    <n v="1459.1849999999999"/>
    <s v="316655"/>
  </r>
  <r>
    <n v="1046660"/>
    <n v="526304"/>
    <n v="120195"/>
    <n v="101862"/>
    <s v="542019056552"/>
    <n v="26960"/>
    <d v="2019-05-22T00:00:00"/>
    <n v="24760"/>
    <x v="3"/>
    <n v="7530"/>
    <x v="0"/>
    <n v="1468.35"/>
    <s v="316662"/>
  </r>
  <r>
    <n v="1048021"/>
    <n v="527897"/>
    <n v="120195"/>
    <n v="101862"/>
    <s v="542019058143"/>
    <n v="26960"/>
    <d v="2019-05-25T00:00:00"/>
    <n v="24762"/>
    <x v="4"/>
    <n v="7525"/>
    <x v="0"/>
    <n v="1407.175"/>
    <s v="316787"/>
  </r>
  <r>
    <n v="1048366"/>
    <n v="528465"/>
    <n v="120195"/>
    <n v="101862"/>
    <s v="542019058709"/>
    <n v="26960"/>
    <d v="2019-05-27T00:00:00"/>
    <n v="24762"/>
    <x v="4"/>
    <n v="7371"/>
    <x v="1"/>
    <n v="1378.377"/>
    <s v="316826"/>
  </r>
  <r>
    <n v="1048372"/>
    <n v="528499"/>
    <n v="120195"/>
    <n v="101862"/>
    <s v="542019058743"/>
    <n v="26960"/>
    <d v="2019-05-27T00:00:00"/>
    <n v="24764"/>
    <x v="5"/>
    <n v="7376"/>
    <x v="1"/>
    <n v="1379.3119999999999"/>
    <s v="316833"/>
  </r>
  <r>
    <n v="1048373"/>
    <n v="528510"/>
    <n v="120195"/>
    <n v="101862"/>
    <s v="542019058754"/>
    <n v="26960"/>
    <d v="2019-05-27T00:00:00"/>
    <n v="24764"/>
    <x v="5"/>
    <n v="7354"/>
    <x v="1"/>
    <n v="1375.1980000000001"/>
    <s v="316834"/>
  </r>
  <r>
    <n v="1048378"/>
    <n v="528574"/>
    <n v="120195"/>
    <n v="101862"/>
    <s v="542019058818"/>
    <n v="26960"/>
    <d v="2019-05-27T00:00:00"/>
    <n v="24764"/>
    <x v="5"/>
    <n v="9171"/>
    <x v="1"/>
    <n v="1393.992"/>
    <s v="316839"/>
  </r>
  <r>
    <n v="1048408"/>
    <n v="528676"/>
    <n v="120195"/>
    <n v="101862"/>
    <s v="542019058920"/>
    <n v="26960"/>
    <d v="2019-05-27T00:00:00"/>
    <n v="24766"/>
    <x v="6"/>
    <n v="9003"/>
    <x v="1"/>
    <n v="1368.4559999999999"/>
    <s v="316845"/>
  </r>
  <r>
    <n v="1048427"/>
    <n v="528803"/>
    <n v="120195"/>
    <n v="101862"/>
    <s v="542019059047"/>
    <n v="26960"/>
    <d v="2019-05-27T00:00:00"/>
    <n v="24766"/>
    <x v="6"/>
    <n v="7951"/>
    <x v="1"/>
    <n v="1343.7190000000001"/>
    <s v="316855"/>
  </r>
  <r>
    <n v="1050823"/>
    <n v="530305"/>
    <n v="120195"/>
    <n v="101862"/>
    <s v="542019060545"/>
    <n v="26960"/>
    <d v="2019-06-03T00:00:00"/>
    <n v="24765"/>
    <x v="7"/>
    <n v="7152"/>
    <x v="2"/>
    <n v="1423.248"/>
    <s v="316981"/>
  </r>
  <r>
    <n v="1050824"/>
    <n v="530312"/>
    <n v="120195"/>
    <n v="101862"/>
    <s v="542019060552"/>
    <n v="26960"/>
    <d v="2019-06-03T00:00:00"/>
    <n v="24765"/>
    <x v="7"/>
    <n v="6995"/>
    <x v="2"/>
    <n v="1392.0050000000001"/>
    <s v="316982"/>
  </r>
  <r>
    <n v="1050828"/>
    <n v="530382"/>
    <n v="120195"/>
    <n v="101862"/>
    <s v="542019060622"/>
    <n v="26960"/>
    <d v="2019-06-03T00:00:00"/>
    <n v="24765"/>
    <x v="7"/>
    <n v="7105"/>
    <x v="2"/>
    <n v="1413.895"/>
    <s v="316986"/>
  </r>
  <r>
    <n v="1050833"/>
    <n v="530437"/>
    <n v="120195"/>
    <n v="101862"/>
    <s v="542019060677"/>
    <n v="26960"/>
    <d v="2019-06-03T00:00:00"/>
    <n v="24765"/>
    <x v="7"/>
    <n v="6928"/>
    <x v="2"/>
    <n v="1378.672"/>
    <s v="316990"/>
  </r>
  <r>
    <n v="1052465"/>
    <n v="531816"/>
    <n v="120195"/>
    <n v="101862"/>
    <s v="542019062055"/>
    <n v="26960"/>
    <d v="2019-06-07T00:00:00"/>
    <n v="24767"/>
    <x v="8"/>
    <n v="6905"/>
    <x v="2"/>
    <n v="1332.665"/>
    <s v="317005"/>
  </r>
  <r>
    <n v="1052471"/>
    <n v="531818"/>
    <n v="120195"/>
    <n v="101862"/>
    <s v="542019062057"/>
    <n v="26960"/>
    <d v="2019-06-07T00:00:00"/>
    <n v="24767"/>
    <x v="8"/>
    <n v="6806"/>
    <x v="2"/>
    <n v="1313.558"/>
    <s v="317007"/>
  </r>
  <r>
    <n v="1052556"/>
    <n v="532045"/>
    <n v="120195"/>
    <n v="101862"/>
    <s v="542019062284"/>
    <n v="26960"/>
    <d v="2019-06-07T00:00:00"/>
    <n v="24768"/>
    <x v="9"/>
    <n v="7007"/>
    <x v="2"/>
    <n v="1471.47"/>
    <s v="317047"/>
  </r>
  <r>
    <n v="1052572"/>
    <n v="532084"/>
    <n v="120195"/>
    <n v="101862"/>
    <s v="542019062323"/>
    <n v="26960"/>
    <d v="2019-06-07T00:00:00"/>
    <n v="24768"/>
    <x v="9"/>
    <n v="6980"/>
    <x v="2"/>
    <n v="1465.8"/>
    <s v="317056"/>
  </r>
  <r>
    <n v="1052635"/>
    <n v="532277"/>
    <n v="120195"/>
    <n v="101862"/>
    <s v="542019062515"/>
    <n v="26960"/>
    <d v="2019-06-07T00:00:00"/>
    <n v="24770"/>
    <x v="10"/>
    <n v="7891"/>
    <x v="2"/>
    <n v="1373.0340000000001"/>
    <s v="317069"/>
  </r>
  <r>
    <n v="1052723"/>
    <n v="532477"/>
    <n v="120195"/>
    <n v="101862"/>
    <s v="542019062715"/>
    <n v="26960"/>
    <d v="2019-06-08T00:00:00"/>
    <n v="24774"/>
    <x v="11"/>
    <n v="8817"/>
    <x v="2"/>
    <n v="1384.269"/>
    <s v="317095"/>
  </r>
  <r>
    <n v="1054537"/>
    <n v="533356"/>
    <n v="120195"/>
    <n v="101862"/>
    <s v="542019063589"/>
    <n v="26960"/>
    <d v="2019-06-11T00:00:00"/>
    <n v="24773"/>
    <x v="12"/>
    <n v="8490"/>
    <x v="3"/>
    <n v="1417.83"/>
    <s v="317106"/>
  </r>
  <r>
    <n v="1054539"/>
    <n v="533381"/>
    <n v="120195"/>
    <n v="101862"/>
    <s v="542019063614"/>
    <n v="26960"/>
    <d v="2019-06-11T00:00:00"/>
    <n v="24773"/>
    <x v="12"/>
    <n v="8407"/>
    <x v="3"/>
    <n v="1403.9690000000001"/>
    <s v="317108"/>
  </r>
  <r>
    <n v="1054542"/>
    <n v="533447"/>
    <n v="120195"/>
    <n v="101862"/>
    <s v="542019063676"/>
    <n v="26960"/>
    <d v="2019-06-11T00:00:00"/>
    <n v="24773"/>
    <x v="12"/>
    <n v="8593"/>
    <x v="3"/>
    <n v="1435.0309999999999"/>
    <s v="317111"/>
  </r>
  <r>
    <n v="1054547"/>
    <n v="533481"/>
    <n v="120195"/>
    <n v="101862"/>
    <s v="542019063710"/>
    <n v="26960"/>
    <d v="2019-06-11T00:00:00"/>
    <n v="24773"/>
    <x v="12"/>
    <n v="6725"/>
    <x v="3"/>
    <n v="1049.0999999999999"/>
    <s v="317116"/>
  </r>
  <r>
    <n v="1054549"/>
    <n v="533490"/>
    <n v="120195"/>
    <n v="101862"/>
    <s v="542019063719"/>
    <n v="26960"/>
    <d v="2019-06-11T00:00:00"/>
    <n v="24774"/>
    <x v="11"/>
    <n v="9392"/>
    <x v="3"/>
    <n v="1465.152"/>
    <s v="317118"/>
  </r>
  <r>
    <n v="1054551"/>
    <n v="533515"/>
    <n v="120195"/>
    <n v="101862"/>
    <s v="542019063744"/>
    <n v="26960"/>
    <d v="2019-06-11T00:00:00"/>
    <n v="24774"/>
    <x v="11"/>
    <n v="9398"/>
    <x v="3"/>
    <n v="1466.088"/>
    <s v="317121"/>
  </r>
  <r>
    <n v="1046556"/>
    <n v="525848"/>
    <n v="120195"/>
    <n v="101862"/>
    <s v="542019056099"/>
    <n v="26960"/>
    <d v="2019-05-22T00:00:00"/>
    <n v="24761"/>
    <x v="1"/>
    <n v="6789"/>
    <x v="0"/>
    <n v="1636.1489999999999"/>
    <s v="315970"/>
  </r>
  <r>
    <n v="1046614"/>
    <n v="525866"/>
    <n v="120195"/>
    <n v="101862"/>
    <s v="542019056117"/>
    <n v="26960"/>
    <d v="2019-05-22T00:00:00"/>
    <n v="24759"/>
    <x v="2"/>
    <n v="2328"/>
    <x v="0"/>
    <n v="474.91199999999998"/>
    <s v="315972"/>
  </r>
  <r>
    <n v="1046557"/>
    <n v="525879"/>
    <n v="120195"/>
    <n v="101862"/>
    <s v="542019056128"/>
    <n v="26960"/>
    <d v="2019-05-22T00:00:00"/>
    <n v="24761"/>
    <x v="1"/>
    <n v="5298"/>
    <x v="0"/>
    <n v="1080.7919999999999"/>
    <s v="315973"/>
  </r>
  <r>
    <n v="1046617"/>
    <n v="525980"/>
    <n v="120195"/>
    <n v="101862"/>
    <s v="542019056229"/>
    <n v="26960"/>
    <d v="2019-05-22T00:00:00"/>
    <n v="24759"/>
    <x v="2"/>
    <n v="7008"/>
    <x v="0"/>
    <n v="1429.6320000000001"/>
    <s v="315981"/>
  </r>
  <r>
    <n v="1046643"/>
    <n v="526147"/>
    <n v="120195"/>
    <n v="101862"/>
    <s v="542019056395"/>
    <n v="26960"/>
    <d v="2019-05-22T00:00:00"/>
    <n v="24763"/>
    <x v="0"/>
    <n v="7471"/>
    <x v="0"/>
    <n v="1456.845"/>
    <s v="316000"/>
  </r>
  <r>
    <n v="1046646"/>
    <n v="526165"/>
    <n v="120195"/>
    <n v="101862"/>
    <s v="542019056413"/>
    <n v="26960"/>
    <d v="2019-05-22T00:00:00"/>
    <n v="24763"/>
    <x v="0"/>
    <n v="7075"/>
    <x v="0"/>
    <n v="1379.625"/>
    <s v="316652"/>
  </r>
  <r>
    <n v="1048001"/>
    <n v="527769"/>
    <n v="120195"/>
    <n v="101862"/>
    <s v="542019058015"/>
    <n v="26960"/>
    <d v="2019-05-25T00:00:00"/>
    <n v="24760"/>
    <x v="3"/>
    <n v="6495"/>
    <x v="0"/>
    <n v="1415.91"/>
    <s v="316769"/>
  </r>
  <r>
    <n v="1048007"/>
    <n v="527802"/>
    <n v="120195"/>
    <n v="101862"/>
    <s v="542019058048"/>
    <n v="26960"/>
    <d v="2019-05-25T00:00:00"/>
    <n v="24760"/>
    <x v="3"/>
    <n v="6464"/>
    <x v="0"/>
    <n v="1409.152"/>
    <s v="316774"/>
  </r>
  <r>
    <n v="1048015"/>
    <n v="527869"/>
    <n v="120195"/>
    <n v="101862"/>
    <s v="542019058115"/>
    <n v="26960"/>
    <d v="2019-05-25T00:00:00"/>
    <n v="24762"/>
    <x v="4"/>
    <n v="6522"/>
    <x v="0"/>
    <n v="1421.796"/>
    <s v="316781"/>
  </r>
  <r>
    <n v="1048017"/>
    <n v="527887"/>
    <n v="120195"/>
    <n v="101862"/>
    <s v="542019058133"/>
    <n v="26960"/>
    <d v="2019-05-25T00:00:00"/>
    <n v="24762"/>
    <x v="4"/>
    <n v="7339"/>
    <x v="0"/>
    <n v="1372.393"/>
    <s v="316784"/>
  </r>
  <r>
    <n v="1048368"/>
    <n v="528473"/>
    <n v="120195"/>
    <n v="101862"/>
    <s v="542019058717"/>
    <n v="26960"/>
    <d v="2019-05-27T00:00:00"/>
    <n v="24762"/>
    <x v="4"/>
    <n v="5586"/>
    <x v="1"/>
    <n v="1044.5820000000001"/>
    <s v="316829"/>
  </r>
  <r>
    <n v="1048371"/>
    <n v="528487"/>
    <n v="120195"/>
    <n v="101862"/>
    <s v="542019058731"/>
    <n v="26960"/>
    <d v="2019-05-27T00:00:00"/>
    <n v="24764"/>
    <x v="5"/>
    <n v="7529"/>
    <x v="1"/>
    <n v="1407.923"/>
    <s v="316832"/>
  </r>
  <r>
    <n v="1048401"/>
    <n v="528655"/>
    <n v="120195"/>
    <n v="101862"/>
    <s v="542019058899"/>
    <n v="26960"/>
    <d v="2019-05-27T00:00:00"/>
    <n v="24764"/>
    <x v="5"/>
    <n v="6166"/>
    <x v="1"/>
    <n v="937.23199999999997"/>
    <s v="316843"/>
  </r>
  <r>
    <n v="1050840"/>
    <n v="530492"/>
    <n v="120195"/>
    <n v="101862"/>
    <s v="542019060732"/>
    <n v="26960"/>
    <d v="2019-06-03T00:00:00"/>
    <n v="24767"/>
    <x v="8"/>
    <n v="6966"/>
    <x v="2"/>
    <n v="1386.2339999999999"/>
    <s v="316993"/>
  </r>
  <r>
    <n v="1052455"/>
    <n v="531813"/>
    <n v="120195"/>
    <n v="101862"/>
    <s v="542019062052"/>
    <n v="26960"/>
    <d v="2019-06-07T00:00:00"/>
    <n v="24767"/>
    <x v="8"/>
    <n v="6975"/>
    <x v="2"/>
    <n v="1346.175"/>
    <s v="317002"/>
  </r>
  <r>
    <n v="1052459"/>
    <n v="531814"/>
    <n v="120195"/>
    <n v="101862"/>
    <s v="542019062053"/>
    <n v="26960"/>
    <d v="2019-06-07T00:00:00"/>
    <n v="24767"/>
    <x v="8"/>
    <n v="6932"/>
    <x v="2"/>
    <n v="1337.876"/>
    <s v="317003"/>
  </r>
  <r>
    <n v="1052506"/>
    <n v="531882"/>
    <n v="120195"/>
    <n v="101862"/>
    <s v="542019062121"/>
    <n v="26960"/>
    <d v="2019-06-07T00:00:00"/>
    <n v="24769"/>
    <x v="13"/>
    <n v="7203"/>
    <x v="2"/>
    <n v="1426.194"/>
    <s v="317021"/>
  </r>
  <r>
    <n v="1052519"/>
    <n v="531932"/>
    <n v="120195"/>
    <n v="101862"/>
    <s v="542019062171"/>
    <n v="26960"/>
    <d v="2019-06-07T00:00:00"/>
    <n v="24771"/>
    <x v="14"/>
    <n v="7127"/>
    <x v="2"/>
    <n v="1411.146"/>
    <s v="317027"/>
  </r>
  <r>
    <n v="1052546"/>
    <n v="532032"/>
    <n v="120195"/>
    <n v="101862"/>
    <s v="542019062271"/>
    <n v="26960"/>
    <d v="2019-06-07T00:00:00"/>
    <n v="24768"/>
    <x v="9"/>
    <n v="7119"/>
    <x v="2"/>
    <n v="1494.99"/>
    <s v="317043"/>
  </r>
  <r>
    <n v="1052557"/>
    <n v="532049"/>
    <n v="120195"/>
    <n v="101862"/>
    <s v="542019062288"/>
    <n v="26960"/>
    <d v="2019-06-07T00:00:00"/>
    <n v="24768"/>
    <x v="9"/>
    <n v="6746"/>
    <x v="2"/>
    <n v="1416.66"/>
    <s v="317048"/>
  </r>
  <r>
    <n v="1052583"/>
    <n v="532131"/>
    <n v="120195"/>
    <n v="101862"/>
    <s v="542019062370"/>
    <n v="26960"/>
    <d v="2019-06-07T00:00:00"/>
    <n v="24770"/>
    <x v="10"/>
    <n v="7297"/>
    <x v="2"/>
    <n v="1386.43"/>
    <s v="317060"/>
  </r>
  <r>
    <n v="1052622"/>
    <n v="532214"/>
    <n v="120195"/>
    <n v="101862"/>
    <s v="542019062454"/>
    <n v="26960"/>
    <d v="2019-06-07T00:00:00"/>
    <n v="24770"/>
    <x v="10"/>
    <n v="7864"/>
    <x v="2"/>
    <n v="1494.16"/>
    <s v="317065"/>
  </r>
  <r>
    <n v="1052643"/>
    <n v="532367"/>
    <n v="120195"/>
    <n v="101862"/>
    <s v="542019062605"/>
    <n v="26960"/>
    <d v="2019-06-07T00:00:00"/>
    <n v="24770"/>
    <x v="10"/>
    <n v="4115"/>
    <x v="2"/>
    <n v="716.01"/>
    <s v="317074"/>
  </r>
  <r>
    <n v="1052711"/>
    <n v="532449"/>
    <n v="120195"/>
    <n v="101862"/>
    <s v="542019062687"/>
    <n v="26960"/>
    <d v="2019-06-08T00:00:00"/>
    <n v="24772"/>
    <x v="15"/>
    <n v="6634"/>
    <x v="2"/>
    <n v="1041.538"/>
    <s v="317088"/>
  </r>
  <r>
    <n v="1054545"/>
    <n v="533468"/>
    <n v="120195"/>
    <n v="101862"/>
    <s v="542019063697"/>
    <n v="26960"/>
    <d v="2019-06-11T00:00:00"/>
    <n v="24773"/>
    <x v="12"/>
    <n v="8928"/>
    <x v="3"/>
    <n v="1392.768"/>
    <s v="317114"/>
  </r>
  <r>
    <n v="1054548"/>
    <n v="533485"/>
    <n v="120195"/>
    <n v="101862"/>
    <s v="542019063714"/>
    <n v="26960"/>
    <d v="2019-06-11T00:00:00"/>
    <n v="24774"/>
    <x v="11"/>
    <n v="2369"/>
    <x v="3"/>
    <n v="369.56400000000002"/>
    <s v="317117"/>
  </r>
  <r>
    <n v="1046555"/>
    <n v="525839"/>
    <n v="120195"/>
    <n v="101862"/>
    <s v="542019056090"/>
    <n v="26960"/>
    <d v="2019-05-22T00:00:00"/>
    <n v="24761"/>
    <x v="1"/>
    <n v="5933"/>
    <x v="0"/>
    <n v="1429.8530000000001"/>
    <s v="315969"/>
  </r>
  <r>
    <n v="1046622"/>
    <n v="526005"/>
    <n v="120195"/>
    <n v="101862"/>
    <s v="542019056253"/>
    <n v="26960"/>
    <d v="2019-05-22T00:00:00"/>
    <n v="24759"/>
    <x v="2"/>
    <n v="7004"/>
    <x v="0"/>
    <n v="1428.816"/>
    <s v="315988"/>
  </r>
  <r>
    <n v="1047993"/>
    <n v="527692"/>
    <n v="120195"/>
    <n v="101862"/>
    <s v="542019057938"/>
    <n v="26960"/>
    <d v="2019-05-25T00:00:00"/>
    <n v="24760"/>
    <x v="3"/>
    <n v="7380"/>
    <x v="0"/>
    <n v="1439.1"/>
    <s v="316762"/>
  </r>
  <r>
    <n v="1048002"/>
    <n v="527777"/>
    <n v="120195"/>
    <n v="101862"/>
    <s v="542019058023"/>
    <n v="26960"/>
    <d v="2019-05-25T00:00:00"/>
    <n v="24760"/>
    <x v="3"/>
    <n v="6257"/>
    <x v="0"/>
    <n v="1364.0260000000001"/>
    <s v="316770"/>
  </r>
  <r>
    <n v="1048006"/>
    <n v="527794"/>
    <n v="120195"/>
    <n v="101862"/>
    <s v="542019058040"/>
    <n v="26960"/>
    <d v="2019-05-25T00:00:00"/>
    <n v="24760"/>
    <x v="3"/>
    <n v="6498"/>
    <x v="0"/>
    <n v="1416.5640000000001"/>
    <s v="316773"/>
  </r>
  <r>
    <n v="1048009"/>
    <n v="527826"/>
    <n v="120195"/>
    <n v="101862"/>
    <s v="542019058072"/>
    <n v="26960"/>
    <d v="2019-05-25T00:00:00"/>
    <n v="24762"/>
    <x v="4"/>
    <n v="6460"/>
    <x v="0"/>
    <n v="1408.28"/>
    <s v="316776"/>
  </r>
  <r>
    <n v="1048012"/>
    <n v="527845"/>
    <n v="120195"/>
    <n v="101862"/>
    <s v="542019058091"/>
    <n v="26960"/>
    <d v="2019-05-25T00:00:00"/>
    <n v="24762"/>
    <x v="4"/>
    <n v="6500"/>
    <x v="0"/>
    <n v="1417"/>
    <s v="316778"/>
  </r>
  <r>
    <n v="1048365"/>
    <n v="528462"/>
    <n v="120195"/>
    <n v="101862"/>
    <s v="542019058706"/>
    <n v="26960"/>
    <d v="2019-05-27T00:00:00"/>
    <n v="24762"/>
    <x v="4"/>
    <n v="7322"/>
    <x v="1"/>
    <n v="1369.2139999999999"/>
    <s v="316825"/>
  </r>
  <r>
    <n v="1048370"/>
    <n v="528479"/>
    <n v="120195"/>
    <n v="101862"/>
    <s v="542019058723"/>
    <n v="26960"/>
    <d v="2019-05-27T00:00:00"/>
    <n v="24764"/>
    <x v="5"/>
    <n v="7590"/>
    <x v="1"/>
    <n v="1419.33"/>
    <s v="316831"/>
  </r>
  <r>
    <n v="1048375"/>
    <n v="528530"/>
    <n v="120195"/>
    <n v="101862"/>
    <s v="542019058774"/>
    <n v="26960"/>
    <d v="2019-05-27T00:00:00"/>
    <n v="24764"/>
    <x v="5"/>
    <n v="9037"/>
    <x v="1"/>
    <n v="1373.624"/>
    <s v="316836"/>
  </r>
  <r>
    <n v="1048403"/>
    <n v="528662"/>
    <n v="120195"/>
    <n v="101862"/>
    <s v="542019058906"/>
    <n v="26960"/>
    <d v="2019-05-27T00:00:00"/>
    <n v="24766"/>
    <x v="6"/>
    <n v="1937"/>
    <x v="1"/>
    <n v="294.42399999999998"/>
    <s v="316844"/>
  </r>
  <r>
    <n v="1048413"/>
    <n v="528730"/>
    <n v="120195"/>
    <n v="101862"/>
    <s v="542019058974"/>
    <n v="26960"/>
    <d v="2019-05-27T00:00:00"/>
    <n v="24766"/>
    <x v="6"/>
    <n v="9011"/>
    <x v="1"/>
    <n v="1369.672"/>
    <s v="316847"/>
  </r>
  <r>
    <n v="1050827"/>
    <n v="530370"/>
    <n v="120195"/>
    <n v="101862"/>
    <s v="542019060610"/>
    <n v="26960"/>
    <d v="2019-06-03T00:00:00"/>
    <n v="24765"/>
    <x v="7"/>
    <n v="6967"/>
    <x v="2"/>
    <n v="1386.433"/>
    <s v="316985"/>
  </r>
  <r>
    <n v="1050832"/>
    <n v="530419"/>
    <n v="120195"/>
    <n v="101862"/>
    <s v="542019060659"/>
    <n v="26960"/>
    <d v="2019-06-03T00:00:00"/>
    <n v="24765"/>
    <x v="7"/>
    <n v="6937"/>
    <x v="2"/>
    <n v="1380.463"/>
    <s v="316989"/>
  </r>
  <r>
    <n v="1052516"/>
    <n v="531906"/>
    <n v="120195"/>
    <n v="101862"/>
    <s v="542019062145"/>
    <n v="26960"/>
    <d v="2019-06-07T00:00:00"/>
    <n v="24769"/>
    <x v="13"/>
    <n v="2969"/>
    <x v="2"/>
    <n v="587.86199999999997"/>
    <s v="317025"/>
  </r>
  <r>
    <n v="1052520"/>
    <n v="531938"/>
    <n v="120195"/>
    <n v="101862"/>
    <s v="542019062177"/>
    <n v="26960"/>
    <d v="2019-06-07T00:00:00"/>
    <n v="24771"/>
    <x v="14"/>
    <n v="6971"/>
    <x v="2"/>
    <n v="1380.258"/>
    <s v="317028"/>
  </r>
  <r>
    <n v="1052524"/>
    <n v="531955"/>
    <n v="120195"/>
    <n v="101862"/>
    <s v="542019062194"/>
    <n v="26960"/>
    <d v="2019-06-07T00:00:00"/>
    <n v="24771"/>
    <x v="14"/>
    <n v="7072"/>
    <x v="2"/>
    <n v="1400.2560000000001"/>
    <s v="317029"/>
  </r>
  <r>
    <n v="1052535"/>
    <n v="531989"/>
    <n v="120195"/>
    <n v="101862"/>
    <s v="542019062228"/>
    <n v="26960"/>
    <d v="2019-06-07T00:00:00"/>
    <n v="24771"/>
    <x v="14"/>
    <n v="7433"/>
    <x v="2"/>
    <n v="1427.136"/>
    <s v="317036"/>
  </r>
  <r>
    <n v="1052558"/>
    <n v="532055"/>
    <n v="120195"/>
    <n v="101862"/>
    <s v="542019062294"/>
    <n v="26960"/>
    <d v="2019-06-07T00:00:00"/>
    <n v="24768"/>
    <x v="9"/>
    <n v="6749"/>
    <x v="2"/>
    <n v="1417.29"/>
    <s v="317049"/>
  </r>
  <r>
    <n v="1052567"/>
    <n v="532072"/>
    <n v="120195"/>
    <n v="101862"/>
    <s v="542019062311"/>
    <n v="26960"/>
    <d v="2019-06-07T00:00:00"/>
    <n v="24768"/>
    <x v="9"/>
    <n v="6826"/>
    <x v="2"/>
    <n v="1433.46"/>
    <s v="317054"/>
  </r>
  <r>
    <n v="1052625"/>
    <n v="532225"/>
    <n v="120195"/>
    <n v="101862"/>
    <s v="542019062464"/>
    <n v="26960"/>
    <d v="2019-06-07T00:00:00"/>
    <n v="24770"/>
    <x v="10"/>
    <n v="7268"/>
    <x v="2"/>
    <n v="1380.92"/>
    <s v="317066"/>
  </r>
  <r>
    <n v="1052632"/>
    <n v="532255"/>
    <n v="120195"/>
    <n v="101862"/>
    <s v="542019062494"/>
    <n v="26960"/>
    <d v="2019-06-07T00:00:00"/>
    <n v="24770"/>
    <x v="10"/>
    <n v="7221"/>
    <x v="2"/>
    <n v="1256.454"/>
    <s v="317068"/>
  </r>
  <r>
    <n v="1052646"/>
    <n v="532374"/>
    <n v="120195"/>
    <n v="101862"/>
    <s v="542019062612"/>
    <n v="26960"/>
    <d v="2019-06-08T00:00:00"/>
    <n v="24772"/>
    <x v="15"/>
    <n v="3561"/>
    <x v="2"/>
    <n v="619.61400000000003"/>
    <s v="317075"/>
  </r>
  <r>
    <n v="1052707"/>
    <n v="532440"/>
    <n v="120195"/>
    <n v="101862"/>
    <s v="542019062678"/>
    <n v="26960"/>
    <d v="2019-06-08T00:00:00"/>
    <n v="24772"/>
    <x v="15"/>
    <n v="8722"/>
    <x v="2"/>
    <n v="1369.354"/>
    <s v="317085"/>
  </r>
  <r>
    <n v="1052708"/>
    <n v="532442"/>
    <n v="120195"/>
    <n v="101862"/>
    <s v="542019062680"/>
    <n v="26960"/>
    <d v="2019-06-08T00:00:00"/>
    <n v="24772"/>
    <x v="15"/>
    <n v="8829"/>
    <x v="2"/>
    <n v="1386.153"/>
    <s v="317086"/>
  </r>
  <r>
    <n v="1052714"/>
    <n v="532459"/>
    <n v="120195"/>
    <n v="101862"/>
    <s v="542019062697"/>
    <n v="26960"/>
    <d v="2019-06-08T00:00:00"/>
    <n v="24774"/>
    <x v="11"/>
    <n v="8828"/>
    <x v="2"/>
    <n v="1385.9960000000001"/>
    <s v="317090"/>
  </r>
  <r>
    <n v="1054541"/>
    <n v="533427"/>
    <n v="120195"/>
    <n v="101862"/>
    <s v="542019063657"/>
    <n v="26960"/>
    <d v="2019-06-11T00:00:00"/>
    <n v="24773"/>
    <x v="12"/>
    <n v="8403"/>
    <x v="3"/>
    <n v="1403.3009999999999"/>
    <s v="317110"/>
  </r>
  <r>
    <n v="1046533"/>
    <n v="525623"/>
    <n v="120195"/>
    <n v="101862"/>
    <s v="542019055874"/>
    <n v="26960"/>
    <d v="2019-05-22T00:00:00"/>
    <n v="24763"/>
    <x v="0"/>
    <n v="5927"/>
    <x v="0"/>
    <n v="1428.4069999999999"/>
    <s v="315954"/>
  </r>
  <r>
    <n v="1046541"/>
    <n v="525655"/>
    <n v="120195"/>
    <n v="101862"/>
    <s v="542019055906"/>
    <n v="26960"/>
    <d v="2019-05-22T00:00:00"/>
    <n v="24761"/>
    <x v="1"/>
    <n v="5849"/>
    <x v="0"/>
    <n v="1409.6089999999999"/>
    <s v="315958"/>
  </r>
  <r>
    <n v="1046545"/>
    <n v="525689"/>
    <n v="120195"/>
    <n v="101862"/>
    <s v="542019055940"/>
    <n v="26960"/>
    <d v="2019-05-22T00:00:00"/>
    <n v="24761"/>
    <x v="1"/>
    <n v="5790"/>
    <x v="0"/>
    <n v="1395.39"/>
    <s v="315961"/>
  </r>
  <r>
    <n v="1046562"/>
    <n v="525957"/>
    <n v="120195"/>
    <n v="101862"/>
    <s v="542019056206"/>
    <n v="26960"/>
    <d v="2019-05-22T00:00:00"/>
    <n v="24761"/>
    <x v="1"/>
    <n v="2737"/>
    <x v="0"/>
    <n v="558.34799999999996"/>
    <s v="315979"/>
  </r>
  <r>
    <n v="1046626"/>
    <n v="526040"/>
    <n v="120195"/>
    <n v="101862"/>
    <s v="542019056288"/>
    <n v="26960"/>
    <d v="2019-05-22T00:00:00"/>
    <n v="24759"/>
    <x v="2"/>
    <n v="7119"/>
    <x v="0"/>
    <n v="1388.2049999999999"/>
    <s v="315991"/>
  </r>
  <r>
    <n v="1046632"/>
    <n v="526057"/>
    <n v="120195"/>
    <n v="101862"/>
    <s v="542019056305"/>
    <n v="26960"/>
    <d v="2019-05-22T00:00:00"/>
    <n v="24759"/>
    <x v="2"/>
    <n v="7346"/>
    <x v="0"/>
    <n v="1432.47"/>
    <s v="315994"/>
  </r>
  <r>
    <n v="1046636"/>
    <n v="526072"/>
    <n v="120195"/>
    <n v="101862"/>
    <s v="542019056320"/>
    <n v="26960"/>
    <d v="2019-05-22T00:00:00"/>
    <n v="24759"/>
    <x v="2"/>
    <n v="6602"/>
    <x v="0"/>
    <n v="1287.3900000000001"/>
    <s v="315997"/>
  </r>
  <r>
    <n v="1046639"/>
    <n v="526140"/>
    <n v="120195"/>
    <n v="101862"/>
    <s v="542019056388"/>
    <n v="26960"/>
    <d v="2019-05-22T00:00:00"/>
    <n v="24763"/>
    <x v="0"/>
    <n v="7296"/>
    <x v="0"/>
    <n v="1422.72"/>
    <s v="315998"/>
  </r>
  <r>
    <n v="1046653"/>
    <n v="526240"/>
    <n v="120195"/>
    <n v="101862"/>
    <s v="542019056488"/>
    <n v="26960"/>
    <d v="2019-05-22T00:00:00"/>
    <n v="24763"/>
    <x v="0"/>
    <n v="6650"/>
    <x v="0"/>
    <n v="1296.75"/>
    <s v="316657"/>
  </r>
  <r>
    <n v="1047995"/>
    <n v="527710"/>
    <n v="120195"/>
    <n v="101862"/>
    <s v="542019057956"/>
    <n v="26960"/>
    <d v="2019-05-25T00:00:00"/>
    <n v="24760"/>
    <x v="3"/>
    <n v="7265"/>
    <x v="0"/>
    <n v="1416.675"/>
    <s v="316764"/>
  </r>
  <r>
    <n v="1048016"/>
    <n v="527876"/>
    <n v="120195"/>
    <n v="101862"/>
    <s v="542019058122"/>
    <n v="26960"/>
    <d v="2019-05-25T00:00:00"/>
    <n v="24762"/>
    <x v="4"/>
    <n v="6443"/>
    <x v="0"/>
    <n v="1404.5740000000001"/>
    <s v="316782"/>
  </r>
  <r>
    <n v="1048020"/>
    <n v="527893"/>
    <n v="120195"/>
    <n v="101862"/>
    <s v="542019058139"/>
    <n v="26960"/>
    <d v="2019-05-25T00:00:00"/>
    <n v="24762"/>
    <x v="4"/>
    <n v="7451"/>
    <x v="0"/>
    <n v="1393.337"/>
    <s v="316786"/>
  </r>
  <r>
    <n v="1048410"/>
    <n v="528695"/>
    <n v="120195"/>
    <n v="101862"/>
    <s v="542019058939"/>
    <n v="26960"/>
    <d v="2019-05-27T00:00:00"/>
    <n v="24766"/>
    <x v="6"/>
    <n v="9002"/>
    <x v="1"/>
    <n v="1368.3040000000001"/>
    <s v="316846"/>
  </r>
  <r>
    <n v="1048418"/>
    <n v="528746"/>
    <n v="120195"/>
    <n v="101862"/>
    <s v="542019058990"/>
    <n v="26960"/>
    <d v="2019-05-27T00:00:00"/>
    <n v="24766"/>
    <x v="6"/>
    <n v="7848"/>
    <x v="1"/>
    <n v="1192.896"/>
    <s v="316848"/>
  </r>
  <r>
    <n v="1050779"/>
    <n v="530286"/>
    <n v="120195"/>
    <n v="101862"/>
    <s v="542019060526"/>
    <n v="26960"/>
    <d v="2019-06-03T00:00:00"/>
    <n v="24765"/>
    <x v="7"/>
    <n v="7888"/>
    <x v="2"/>
    <n v="1380.4"/>
    <s v="316976"/>
  </r>
  <r>
    <n v="1050819"/>
    <n v="530303"/>
    <n v="120195"/>
    <n v="101862"/>
    <s v="542019060543"/>
    <n v="26960"/>
    <d v="2019-06-03T00:00:00"/>
    <n v="24765"/>
    <x v="7"/>
    <n v="7154"/>
    <x v="2"/>
    <n v="1423.646"/>
    <s v="316980"/>
  </r>
  <r>
    <n v="1050835"/>
    <n v="530450"/>
    <n v="120195"/>
    <n v="101862"/>
    <s v="542019060690"/>
    <n v="26960"/>
    <d v="2019-06-03T00:00:00"/>
    <n v="24765"/>
    <x v="7"/>
    <n v="625"/>
    <x v="2"/>
    <n v="124.375"/>
    <s v="316991"/>
  </r>
  <r>
    <n v="1050842"/>
    <n v="530503"/>
    <n v="120195"/>
    <n v="101862"/>
    <s v="542019060743"/>
    <n v="26960"/>
    <d v="2019-06-03T00:00:00"/>
    <n v="24767"/>
    <x v="8"/>
    <n v="7162"/>
    <x v="2"/>
    <n v="1425.2380000000001"/>
    <s v="316994"/>
  </r>
  <r>
    <n v="1050847"/>
    <n v="530518"/>
    <n v="120195"/>
    <n v="101862"/>
    <s v="542019060758"/>
    <n v="26960"/>
    <d v="2019-06-03T00:00:00"/>
    <n v="24767"/>
    <x v="8"/>
    <n v="7118"/>
    <x v="2"/>
    <n v="1416.482"/>
    <s v="316995"/>
  </r>
  <r>
    <n v="1050851"/>
    <n v="530535"/>
    <n v="120195"/>
    <n v="101862"/>
    <s v="542019060775"/>
    <n v="26960"/>
    <d v="2019-06-03T00:00:00"/>
    <n v="24767"/>
    <x v="8"/>
    <n v="7303"/>
    <x v="2"/>
    <n v="1453.297"/>
    <s v="316997"/>
  </r>
  <r>
    <n v="1050859"/>
    <n v="530552"/>
    <n v="120195"/>
    <n v="101862"/>
    <s v="542019060792"/>
    <n v="26960"/>
    <d v="2019-06-03T00:00:00"/>
    <n v="24767"/>
    <x v="8"/>
    <n v="7191"/>
    <x v="2"/>
    <n v="1431.009"/>
    <s v="316998"/>
  </r>
  <r>
    <n v="1050862"/>
    <n v="530586"/>
    <n v="120195"/>
    <n v="101862"/>
    <s v="542019060826"/>
    <n v="26960"/>
    <d v="2019-06-03T00:00:00"/>
    <n v="24767"/>
    <x v="8"/>
    <n v="7023"/>
    <x v="2"/>
    <n v="1355.4390000000001"/>
    <s v="317000"/>
  </r>
  <r>
    <n v="1052393"/>
    <n v="531820"/>
    <n v="120195"/>
    <n v="101862"/>
    <s v="542019062059"/>
    <n v="26960"/>
    <d v="2019-06-07T00:00:00"/>
    <n v="24769"/>
    <x v="13"/>
    <n v="7031"/>
    <x v="2"/>
    <n v="1356.9829999999999"/>
    <s v="317009"/>
  </r>
  <r>
    <n v="1052394"/>
    <n v="531824"/>
    <n v="120195"/>
    <n v="101862"/>
    <s v="542019062063"/>
    <n v="26960"/>
    <d v="2019-06-07T00:00:00"/>
    <n v="24769"/>
    <x v="13"/>
    <n v="7019"/>
    <x v="2"/>
    <n v="1354.6669999999999"/>
    <s v="317010"/>
  </r>
  <r>
    <n v="1052492"/>
    <n v="531837"/>
    <n v="120195"/>
    <n v="101862"/>
    <s v="542019062076"/>
    <n v="26960"/>
    <d v="2019-06-07T00:00:00"/>
    <n v="24769"/>
    <x v="13"/>
    <n v="6902"/>
    <x v="2"/>
    <n v="1332.086"/>
    <s v="317014"/>
  </r>
  <r>
    <n v="1052498"/>
    <n v="531854"/>
    <n v="120195"/>
    <n v="101862"/>
    <s v="542019062093"/>
    <n v="26960"/>
    <d v="2019-06-07T00:00:00"/>
    <n v="24769"/>
    <x v="13"/>
    <n v="7097"/>
    <x v="2"/>
    <n v="1405.2059999999999"/>
    <s v="317017"/>
  </r>
  <r>
    <n v="1052510"/>
    <n v="531888"/>
    <n v="120195"/>
    <n v="101862"/>
    <s v="542019062127"/>
    <n v="26960"/>
    <d v="2019-06-07T00:00:00"/>
    <n v="24769"/>
    <x v="13"/>
    <n v="7188"/>
    <x v="2"/>
    <n v="1423.2239999999999"/>
    <s v="317023"/>
  </r>
  <r>
    <n v="1052530"/>
    <n v="531973"/>
    <n v="120195"/>
    <n v="101862"/>
    <s v="542019062212"/>
    <n v="26960"/>
    <d v="2019-06-07T00:00:00"/>
    <n v="24771"/>
    <x v="14"/>
    <n v="7696"/>
    <x v="2"/>
    <n v="1477.6320000000001"/>
    <s v="317032"/>
  </r>
  <r>
    <n v="1052543"/>
    <n v="532005"/>
    <n v="120195"/>
    <n v="101862"/>
    <s v="542019062244"/>
    <n v="26960"/>
    <d v="2019-06-07T00:00:00"/>
    <n v="24771"/>
    <x v="14"/>
    <n v="5118"/>
    <x v="2"/>
    <n v="982.65599999999995"/>
    <s v="317041"/>
  </r>
  <r>
    <n v="1052549"/>
    <n v="532039"/>
    <n v="120195"/>
    <n v="101862"/>
    <s v="542019062278"/>
    <n v="26960"/>
    <d v="2019-06-07T00:00:00"/>
    <n v="24768"/>
    <x v="9"/>
    <n v="6925"/>
    <x v="2"/>
    <n v="1454.25"/>
    <s v="317045"/>
  </r>
  <r>
    <n v="1052552"/>
    <n v="532041"/>
    <n v="120195"/>
    <n v="101862"/>
    <s v="542019062280"/>
    <n v="26960"/>
    <d v="2019-06-07T00:00:00"/>
    <n v="24768"/>
    <x v="9"/>
    <n v="6735"/>
    <x v="2"/>
    <n v="1414.35"/>
    <s v="317046"/>
  </r>
  <r>
    <n v="1052576"/>
    <n v="532105"/>
    <n v="120195"/>
    <n v="101862"/>
    <s v="542019062344"/>
    <n v="26960"/>
    <d v="2019-06-07T00:00:00"/>
    <n v="24770"/>
    <x v="10"/>
    <n v="7070"/>
    <x v="2"/>
    <n v="1343.3"/>
    <s v="317058"/>
  </r>
  <r>
    <n v="1052577"/>
    <n v="532124"/>
    <n v="120195"/>
    <n v="101862"/>
    <s v="542019062363"/>
    <n v="26960"/>
    <d v="2019-06-07T00:00:00"/>
    <n v="24770"/>
    <x v="10"/>
    <n v="7386"/>
    <x v="2"/>
    <n v="1403.34"/>
    <s v="317059"/>
  </r>
  <r>
    <n v="1052598"/>
    <n v="532175"/>
    <n v="120195"/>
    <n v="101862"/>
    <s v="542019062414"/>
    <n v="26960"/>
    <d v="2019-06-07T00:00:00"/>
    <n v="24770"/>
    <x v="10"/>
    <n v="7525"/>
    <x v="2"/>
    <n v="1429.75"/>
    <s v="317063"/>
  </r>
  <r>
    <n v="1052614"/>
    <n v="532188"/>
    <n v="120195"/>
    <n v="101862"/>
    <s v="542019062427"/>
    <n v="26960"/>
    <d v="2019-06-07T00:00:00"/>
    <n v="24770"/>
    <x v="10"/>
    <n v="7446"/>
    <x v="2"/>
    <n v="1414.74"/>
    <s v="317064"/>
  </r>
  <r>
    <n v="1052639"/>
    <n v="532358"/>
    <n v="120195"/>
    <n v="101862"/>
    <s v="542019062596"/>
    <n v="26960"/>
    <d v="2019-06-08T00:00:00"/>
    <n v="24770"/>
    <x v="10"/>
    <n v="7928"/>
    <x v="2"/>
    <n v="1379.472"/>
    <s v="317073"/>
  </r>
  <r>
    <n v="1052652"/>
    <n v="532392"/>
    <n v="120195"/>
    <n v="101862"/>
    <s v="542019062630"/>
    <n v="26960"/>
    <d v="2019-06-08T00:00:00"/>
    <n v="24772"/>
    <x v="15"/>
    <n v="7941"/>
    <x v="2"/>
    <n v="1381.7339999999999"/>
    <s v="317077"/>
  </r>
  <r>
    <n v="1052656"/>
    <n v="532405"/>
    <n v="120195"/>
    <n v="101862"/>
    <s v="542019062643"/>
    <n v="26960"/>
    <d v="2019-06-08T00:00:00"/>
    <n v="24772"/>
    <x v="15"/>
    <n v="7809"/>
    <x v="2"/>
    <n v="1358.7660000000001"/>
    <s v="317079"/>
  </r>
  <r>
    <n v="1052701"/>
    <n v="532409"/>
    <n v="120195"/>
    <n v="101862"/>
    <s v="542019062647"/>
    <n v="26960"/>
    <d v="2019-06-08T00:00:00"/>
    <n v="24772"/>
    <x v="15"/>
    <n v="7958"/>
    <x v="2"/>
    <n v="1384.692"/>
    <s v="317080"/>
  </r>
  <r>
    <n v="1052713"/>
    <n v="532456"/>
    <n v="120195"/>
    <n v="101862"/>
    <s v="542019062694"/>
    <n v="26960"/>
    <d v="2019-06-08T00:00:00"/>
    <n v="24774"/>
    <x v="11"/>
    <n v="1937"/>
    <x v="2"/>
    <n v="304.10899999999998"/>
    <s v="317089"/>
  </r>
  <r>
    <n v="1052722"/>
    <n v="532475"/>
    <n v="120195"/>
    <n v="101862"/>
    <s v="542019062713"/>
    <n v="26960"/>
    <d v="2019-06-08T00:00:00"/>
    <n v="24774"/>
    <x v="11"/>
    <n v="8847"/>
    <x v="2"/>
    <n v="1388.979"/>
    <s v="317094"/>
  </r>
  <r>
    <n v="1054546"/>
    <n v="533475"/>
    <n v="120195"/>
    <n v="101862"/>
    <s v="542019063704"/>
    <n v="26960"/>
    <d v="2019-06-11T00:00:00"/>
    <n v="24773"/>
    <x v="12"/>
    <n v="8757"/>
    <x v="3"/>
    <n v="1366.0920000000001"/>
    <s v="317115"/>
  </r>
  <r>
    <n v="1046532"/>
    <n v="525617"/>
    <n v="120195"/>
    <n v="101862"/>
    <s v="542019055868"/>
    <n v="26960"/>
    <d v="2019-05-22T00:00:00"/>
    <n v="24763"/>
    <x v="0"/>
    <n v="5873"/>
    <x v="0"/>
    <n v="1415.393"/>
    <s v="315953"/>
  </r>
  <r>
    <n v="1046550"/>
    <n v="525742"/>
    <n v="120195"/>
    <n v="101862"/>
    <s v="542019055993"/>
    <n v="26960"/>
    <d v="2019-05-22T00:00:00"/>
    <n v="24761"/>
    <x v="1"/>
    <n v="5840"/>
    <x v="0"/>
    <n v="1407.44"/>
    <s v="315965"/>
  </r>
  <r>
    <n v="1046616"/>
    <n v="525960"/>
    <n v="120195"/>
    <n v="101862"/>
    <s v="542019056209"/>
    <n v="26960"/>
    <d v="2019-05-22T00:00:00"/>
    <n v="24759"/>
    <x v="2"/>
    <n v="3496"/>
    <x v="0"/>
    <n v="713.18399999999997"/>
    <s v="315978"/>
  </r>
  <r>
    <n v="1046563"/>
    <n v="525967"/>
    <n v="120195"/>
    <n v="101862"/>
    <s v="542019056216"/>
    <n v="26960"/>
    <d v="2019-05-22T00:00:00"/>
    <n v="24759"/>
    <x v="2"/>
    <n v="4627"/>
    <x v="0"/>
    <n v="943.90800000000002"/>
    <s v="315980"/>
  </r>
  <r>
    <n v="1046563"/>
    <n v="525967"/>
    <n v="120195"/>
    <n v="101862"/>
    <s v="542019056216"/>
    <n v="26960"/>
    <d v="2019-05-22T00:00:00"/>
    <n v="24761"/>
    <x v="1"/>
    <n v="2328"/>
    <x v="0"/>
    <n v="474.91199999999998"/>
    <s v="315980"/>
  </r>
  <r>
    <n v="1046633"/>
    <n v="526067"/>
    <n v="120195"/>
    <n v="101862"/>
    <s v="542019056315"/>
    <n v="26960"/>
    <d v="2019-05-22T00:00:00"/>
    <n v="24759"/>
    <x v="2"/>
    <n v="7344"/>
    <x v="0"/>
    <n v="1432.08"/>
    <s v="315995"/>
  </r>
  <r>
    <n v="1046640"/>
    <n v="526142"/>
    <n v="120195"/>
    <n v="101862"/>
    <s v="542019056390"/>
    <n v="26960"/>
    <d v="2019-05-22T00:00:00"/>
    <n v="24763"/>
    <x v="0"/>
    <n v="7300"/>
    <x v="0"/>
    <n v="1423.5"/>
    <s v="315999"/>
  </r>
  <r>
    <n v="1046648"/>
    <n v="526171"/>
    <n v="120195"/>
    <n v="101862"/>
    <s v="542019056419"/>
    <n v="26960"/>
    <d v="2019-05-22T00:00:00"/>
    <n v="24763"/>
    <x v="0"/>
    <n v="7103"/>
    <x v="0"/>
    <n v="1385.085"/>
    <s v="316653"/>
  </r>
  <r>
    <n v="1046652"/>
    <n v="526228"/>
    <n v="120195"/>
    <n v="101862"/>
    <s v="542019056476"/>
    <n v="26960"/>
    <d v="2019-05-22T00:00:00"/>
    <n v="24763"/>
    <x v="0"/>
    <n v="7316"/>
    <x v="0"/>
    <n v="1426.62"/>
    <s v="316656"/>
  </r>
  <r>
    <n v="1047994"/>
    <n v="527707"/>
    <n v="120195"/>
    <n v="101862"/>
    <s v="542019057953"/>
    <n v="26960"/>
    <d v="2019-05-25T00:00:00"/>
    <n v="24760"/>
    <x v="3"/>
    <n v="7090"/>
    <x v="0"/>
    <n v="1382.55"/>
    <s v="316763"/>
  </r>
  <r>
    <n v="1047997"/>
    <n v="527732"/>
    <n v="120195"/>
    <n v="101862"/>
    <s v="542019057978"/>
    <n v="26960"/>
    <d v="2019-05-25T00:00:00"/>
    <n v="24760"/>
    <x v="3"/>
    <n v="7260"/>
    <x v="0"/>
    <n v="1415.7"/>
    <s v="316766"/>
  </r>
  <r>
    <n v="1048000"/>
    <n v="527757"/>
    <n v="120195"/>
    <n v="101862"/>
    <s v="542019058003"/>
    <n v="26960"/>
    <d v="2019-05-25T00:00:00"/>
    <n v="24760"/>
    <x v="3"/>
    <n v="6486"/>
    <x v="0"/>
    <n v="1264.77"/>
    <s v="316768"/>
  </r>
  <r>
    <n v="1048003"/>
    <n v="527782"/>
    <n v="120195"/>
    <n v="101862"/>
    <s v="542019058028"/>
    <n v="26960"/>
    <d v="2019-05-25T00:00:00"/>
    <n v="24760"/>
    <x v="3"/>
    <n v="6481"/>
    <x v="0"/>
    <n v="1412.8579999999999"/>
    <s v="316771"/>
  </r>
  <r>
    <n v="1048014"/>
    <n v="527864"/>
    <n v="120195"/>
    <n v="101862"/>
    <s v="542019058110"/>
    <n v="26960"/>
    <d v="2019-05-25T00:00:00"/>
    <n v="24762"/>
    <x v="4"/>
    <n v="6565"/>
    <x v="0"/>
    <n v="1431.17"/>
    <s v="316780"/>
  </r>
  <r>
    <n v="1048367"/>
    <n v="528468"/>
    <n v="120195"/>
    <n v="101862"/>
    <s v="542019058712"/>
    <n v="26960"/>
    <d v="2019-05-27T00:00:00"/>
    <n v="24762"/>
    <x v="4"/>
    <n v="7469"/>
    <x v="1"/>
    <n v="1396.703"/>
    <s v="316828"/>
  </r>
  <r>
    <n v="1048369"/>
    <n v="528475"/>
    <n v="120195"/>
    <n v="101862"/>
    <s v="542019058719"/>
    <n v="26960"/>
    <d v="2019-05-27T00:00:00"/>
    <n v="24764"/>
    <x v="5"/>
    <n v="1845"/>
    <x v="1"/>
    <n v="345.01499999999999"/>
    <s v="316830"/>
  </r>
  <r>
    <n v="1048419"/>
    <n v="528761"/>
    <n v="120195"/>
    <n v="101862"/>
    <s v="542019059005"/>
    <n v="26960"/>
    <d v="2019-05-27T00:00:00"/>
    <n v="24766"/>
    <x v="6"/>
    <n v="7832"/>
    <x v="1"/>
    <n v="1323.6079999999999"/>
    <s v="316849"/>
  </r>
  <r>
    <n v="1048420"/>
    <n v="528768"/>
    <n v="120195"/>
    <n v="101862"/>
    <s v="542019059012"/>
    <n v="26960"/>
    <d v="2019-05-27T00:00:00"/>
    <n v="24766"/>
    <x v="6"/>
    <n v="8283"/>
    <x v="1"/>
    <n v="1399.827"/>
    <s v="316850"/>
  </r>
  <r>
    <n v="1048426"/>
    <n v="528800"/>
    <n v="120195"/>
    <n v="101862"/>
    <s v="542019059044"/>
    <n v="26960"/>
    <d v="2019-05-27T00:00:00"/>
    <n v="24766"/>
    <x v="6"/>
    <n v="8045"/>
    <x v="1"/>
    <n v="1359.605"/>
    <s v="316854"/>
  </r>
  <r>
    <n v="1050814"/>
    <n v="530297"/>
    <n v="120195"/>
    <n v="101862"/>
    <s v="542019060537"/>
    <n v="26960"/>
    <d v="2019-06-03T00:00:00"/>
    <n v="24765"/>
    <x v="7"/>
    <n v="8001"/>
    <x v="2"/>
    <n v="1592.1990000000001"/>
    <s v="316979"/>
  </r>
  <r>
    <n v="1050829"/>
    <n v="530390"/>
    <n v="120195"/>
    <n v="101862"/>
    <s v="542019060630"/>
    <n v="26960"/>
    <d v="2019-06-03T00:00:00"/>
    <n v="24765"/>
    <x v="7"/>
    <n v="6938"/>
    <x v="2"/>
    <n v="1380.662"/>
    <s v="316987"/>
  </r>
  <r>
    <n v="1050861"/>
    <n v="530572"/>
    <n v="120195"/>
    <n v="101862"/>
    <s v="542019060812"/>
    <n v="26960"/>
    <d v="2019-06-03T00:00:00"/>
    <n v="24767"/>
    <x v="8"/>
    <n v="7208"/>
    <x v="2"/>
    <n v="1391.144"/>
    <s v="316999"/>
  </r>
  <r>
    <n v="1052473"/>
    <n v="531819"/>
    <n v="120195"/>
    <n v="101862"/>
    <s v="542019062058"/>
    <n v="26960"/>
    <d v="2019-06-07T00:00:00"/>
    <n v="24767"/>
    <x v="8"/>
    <n v="4698"/>
    <x v="2"/>
    <n v="906.71400000000006"/>
    <s v="317008"/>
  </r>
  <r>
    <n v="1052494"/>
    <n v="531844"/>
    <n v="120195"/>
    <n v="101862"/>
    <s v="542019062083"/>
    <n v="26960"/>
    <d v="2019-06-07T00:00:00"/>
    <n v="24769"/>
    <x v="13"/>
    <n v="7064"/>
    <x v="2"/>
    <n v="1398.672"/>
    <s v="317015"/>
  </r>
  <r>
    <n v="1052504"/>
    <n v="531876"/>
    <n v="120195"/>
    <n v="101862"/>
    <s v="542019062115"/>
    <n v="26960"/>
    <d v="2019-06-07T00:00:00"/>
    <n v="24769"/>
    <x v="13"/>
    <n v="7126"/>
    <x v="2"/>
    <n v="1410.9480000000001"/>
    <s v="317020"/>
  </r>
  <r>
    <n v="1052533"/>
    <n v="531983"/>
    <n v="120195"/>
    <n v="101862"/>
    <s v="542019062222"/>
    <n v="26960"/>
    <d v="2019-06-07T00:00:00"/>
    <n v="24771"/>
    <x v="14"/>
    <n v="7426"/>
    <x v="2"/>
    <n v="1425.7919999999999"/>
    <s v="317034"/>
  </r>
  <r>
    <n v="1052534"/>
    <n v="531987"/>
    <n v="120195"/>
    <n v="101862"/>
    <s v="542019062226"/>
    <n v="26960"/>
    <d v="2019-06-07T00:00:00"/>
    <n v="24771"/>
    <x v="14"/>
    <n v="7456"/>
    <x v="2"/>
    <n v="1431.5519999999999"/>
    <s v="317035"/>
  </r>
  <r>
    <n v="1052536"/>
    <n v="531994"/>
    <n v="120195"/>
    <n v="101862"/>
    <s v="542019062233"/>
    <n v="26960"/>
    <d v="2019-06-07T00:00:00"/>
    <n v="24771"/>
    <x v="14"/>
    <n v="7555"/>
    <x v="2"/>
    <n v="1450.56"/>
    <s v="317037"/>
  </r>
  <r>
    <n v="1052562"/>
    <n v="532062"/>
    <n v="120195"/>
    <n v="101862"/>
    <s v="542019062301"/>
    <n v="26960"/>
    <d v="2019-06-07T00:00:00"/>
    <n v="24768"/>
    <x v="9"/>
    <n v="6816"/>
    <x v="2"/>
    <n v="1431.36"/>
    <s v="317051"/>
  </r>
  <r>
    <n v="1052585"/>
    <n v="532151"/>
    <n v="120195"/>
    <n v="101862"/>
    <s v="542019062390"/>
    <n v="26960"/>
    <d v="2019-06-07T00:00:00"/>
    <n v="24770"/>
    <x v="10"/>
    <n v="7910"/>
    <x v="2"/>
    <n v="1502.9"/>
    <s v="317061"/>
  </r>
  <r>
    <n v="1052588"/>
    <n v="532162"/>
    <n v="120195"/>
    <n v="101862"/>
    <s v="542019062401"/>
    <n v="26960"/>
    <d v="2019-06-07T00:00:00"/>
    <n v="24770"/>
    <x v="10"/>
    <n v="7409"/>
    <x v="2"/>
    <n v="1407.71"/>
    <s v="317062"/>
  </r>
  <r>
    <n v="1052703"/>
    <n v="532412"/>
    <n v="120195"/>
    <n v="101862"/>
    <s v="542019062650"/>
    <n v="26960"/>
    <d v="2019-06-08T00:00:00"/>
    <n v="24772"/>
    <x v="15"/>
    <n v="7756"/>
    <x v="2"/>
    <n v="1349.5440000000001"/>
    <s v="317081"/>
  </r>
  <r>
    <n v="1054536"/>
    <n v="533337"/>
    <n v="120195"/>
    <n v="101862"/>
    <s v="542019063570"/>
    <n v="26960"/>
    <d v="2019-06-11T00:00:00"/>
    <n v="24773"/>
    <x v="12"/>
    <n v="8428"/>
    <x v="3"/>
    <n v="1407.4760000000001"/>
    <s v="317105"/>
  </r>
  <r>
    <n v="1054540"/>
    <n v="533412"/>
    <n v="120195"/>
    <n v="101862"/>
    <s v="542019063642"/>
    <n v="26960"/>
    <d v="2019-06-11T00:00:00"/>
    <n v="24773"/>
    <x v="12"/>
    <n v="8082"/>
    <x v="3"/>
    <n v="1349.694"/>
    <s v="317109"/>
  </r>
  <r>
    <n v="1054544"/>
    <n v="533462"/>
    <n v="120195"/>
    <n v="101862"/>
    <s v="542019063691"/>
    <n v="26960"/>
    <d v="2019-06-11T00:00:00"/>
    <n v="24773"/>
    <x v="12"/>
    <n v="8678"/>
    <x v="3"/>
    <n v="1353.768"/>
    <s v="317113"/>
  </r>
  <r>
    <n v="1046544"/>
    <n v="525675"/>
    <n v="120195"/>
    <n v="101862"/>
    <s v="542019055926"/>
    <n v="26960"/>
    <d v="2019-05-22T00:00:00"/>
    <n v="24761"/>
    <x v="1"/>
    <n v="5915"/>
    <x v="0"/>
    <n v="1425.5150000000001"/>
    <s v="315960"/>
  </r>
  <r>
    <n v="1046548"/>
    <n v="525718"/>
    <n v="120195"/>
    <n v="101862"/>
    <s v="542019055969"/>
    <n v="26960"/>
    <d v="2019-05-22T00:00:00"/>
    <n v="24761"/>
    <x v="1"/>
    <n v="5964"/>
    <x v="0"/>
    <n v="1437.3240000000001"/>
    <s v="315963"/>
  </r>
  <r>
    <n v="1046561"/>
    <n v="525943"/>
    <n v="120195"/>
    <n v="101862"/>
    <s v="542019056192"/>
    <n v="26960"/>
    <d v="2019-05-22T00:00:00"/>
    <n v="24761"/>
    <x v="1"/>
    <n v="6981"/>
    <x v="0"/>
    <n v="1424.124"/>
    <s v="315976"/>
  </r>
  <r>
    <n v="1046618"/>
    <n v="525986"/>
    <n v="120195"/>
    <n v="101862"/>
    <s v="542019056235"/>
    <n v="26960"/>
    <d v="2019-05-22T00:00:00"/>
    <n v="24759"/>
    <x v="2"/>
    <n v="6955"/>
    <x v="0"/>
    <n v="1418.82"/>
    <s v="315982"/>
  </r>
  <r>
    <n v="1046625"/>
    <n v="526018"/>
    <n v="120195"/>
    <n v="101862"/>
    <s v="542019056266"/>
    <n v="26960"/>
    <d v="2019-05-22T00:00:00"/>
    <n v="24759"/>
    <x v="2"/>
    <n v="6945"/>
    <x v="0"/>
    <n v="1416.78"/>
    <s v="315990"/>
  </r>
  <r>
    <n v="1046630"/>
    <n v="526052"/>
    <n v="120195"/>
    <n v="101862"/>
    <s v="542019056300"/>
    <n v="26960"/>
    <d v="2019-05-22T00:00:00"/>
    <n v="24759"/>
    <x v="2"/>
    <n v="7174"/>
    <x v="0"/>
    <n v="1398.93"/>
    <s v="315993"/>
  </r>
  <r>
    <n v="1046657"/>
    <n v="526279"/>
    <n v="120195"/>
    <n v="101862"/>
    <s v="542019056527"/>
    <n v="26960"/>
    <d v="2019-05-22T00:00:00"/>
    <n v="24760"/>
    <x v="3"/>
    <n v="5859"/>
    <x v="0"/>
    <n v="1142.5050000000001"/>
    <s v="316660"/>
  </r>
  <r>
    <n v="1046659"/>
    <n v="526288"/>
    <n v="120195"/>
    <n v="101862"/>
    <s v="542019056536"/>
    <n v="26960"/>
    <d v="2019-05-22T00:00:00"/>
    <n v="24760"/>
    <x v="3"/>
    <n v="7614"/>
    <x v="0"/>
    <n v="1484.73"/>
    <s v="316661"/>
  </r>
  <r>
    <n v="1047996"/>
    <n v="527715"/>
    <n v="120195"/>
    <n v="101862"/>
    <s v="542019057961"/>
    <n v="26960"/>
    <d v="2019-05-25T00:00:00"/>
    <n v="24760"/>
    <x v="3"/>
    <n v="7265"/>
    <x v="0"/>
    <n v="1416.675"/>
    <s v="316765"/>
  </r>
  <r>
    <n v="1048374"/>
    <n v="528519"/>
    <n v="120195"/>
    <n v="101862"/>
    <s v="542019058763"/>
    <n v="26960"/>
    <d v="2019-05-27T00:00:00"/>
    <n v="24764"/>
    <x v="5"/>
    <n v="7744"/>
    <x v="1"/>
    <n v="1448.1279999999999"/>
    <s v="316835"/>
  </r>
  <r>
    <n v="1048423"/>
    <n v="528783"/>
    <n v="120195"/>
    <n v="101862"/>
    <s v="542019059027"/>
    <n v="26960"/>
    <d v="2019-05-27T00:00:00"/>
    <n v="24766"/>
    <x v="6"/>
    <n v="8114"/>
    <x v="1"/>
    <n v="1371.2660000000001"/>
    <s v="316852"/>
  </r>
  <r>
    <n v="1050825"/>
    <n v="530330"/>
    <n v="120195"/>
    <n v="101862"/>
    <s v="542019060570"/>
    <n v="26960"/>
    <d v="2019-06-03T00:00:00"/>
    <n v="24765"/>
    <x v="7"/>
    <n v="7124"/>
    <x v="2"/>
    <n v="1417.6759999999999"/>
    <s v="316983"/>
  </r>
  <r>
    <n v="1050839"/>
    <n v="530455"/>
    <n v="120195"/>
    <n v="101862"/>
    <s v="542019060695"/>
    <n v="26960"/>
    <d v="2019-06-03T00:00:00"/>
    <n v="24767"/>
    <x v="8"/>
    <n v="6260"/>
    <x v="2"/>
    <n v="1245.74"/>
    <s v="316992"/>
  </r>
  <r>
    <n v="1052490"/>
    <n v="531834"/>
    <n v="120195"/>
    <n v="101862"/>
    <s v="542019062073"/>
    <n v="26960"/>
    <d v="2019-06-07T00:00:00"/>
    <n v="24769"/>
    <x v="13"/>
    <n v="7095"/>
    <x v="2"/>
    <n v="1369.335"/>
    <s v="317013"/>
  </r>
  <r>
    <n v="1052529"/>
    <n v="531968"/>
    <n v="120195"/>
    <n v="101862"/>
    <s v="542019062207"/>
    <n v="26960"/>
    <d v="2019-06-07T00:00:00"/>
    <n v="24771"/>
    <x v="14"/>
    <n v="7425"/>
    <x v="2"/>
    <n v="1425.6"/>
    <s v="317031"/>
  </r>
  <r>
    <n v="1052539"/>
    <n v="532002"/>
    <n v="120195"/>
    <n v="101862"/>
    <s v="542019062241"/>
    <n v="26960"/>
    <d v="2019-06-07T00:00:00"/>
    <n v="24771"/>
    <x v="14"/>
    <n v="7399"/>
    <x v="2"/>
    <n v="1420.6079999999999"/>
    <s v="317039"/>
  </r>
  <r>
    <n v="1052566"/>
    <n v="532068"/>
    <n v="120195"/>
    <n v="101862"/>
    <s v="542019062307"/>
    <n v="26960"/>
    <d v="2019-06-07T00:00:00"/>
    <n v="24768"/>
    <x v="9"/>
    <n v="6639"/>
    <x v="2"/>
    <n v="1394.19"/>
    <s v="317053"/>
  </r>
  <r>
    <n v="1052575"/>
    <n v="532093"/>
    <n v="120195"/>
    <n v="101862"/>
    <s v="542019062332"/>
    <n v="26960"/>
    <d v="2019-06-07T00:00:00"/>
    <n v="24768"/>
    <x v="9"/>
    <n v="5890"/>
    <x v="2"/>
    <n v="1119.0999999999999"/>
    <s v="317057"/>
  </r>
  <r>
    <n v="1052705"/>
    <n v="532427"/>
    <n v="120195"/>
    <n v="101862"/>
    <s v="542019062665"/>
    <n v="26960"/>
    <d v="2019-06-08T00:00:00"/>
    <n v="24772"/>
    <x v="15"/>
    <n v="8922"/>
    <x v="2"/>
    <n v="1400.7539999999999"/>
    <s v="317083"/>
  </r>
  <r>
    <n v="1052717"/>
    <n v="532463"/>
    <n v="120195"/>
    <n v="101862"/>
    <s v="542019062701"/>
    <n v="26960"/>
    <d v="2019-06-08T00:00:00"/>
    <n v="24774"/>
    <x v="11"/>
    <n v="8934"/>
    <x v="2"/>
    <n v="1402.6379999999999"/>
    <s v="317091"/>
  </r>
  <r>
    <n v="1054535"/>
    <n v="533329"/>
    <n v="120195"/>
    <n v="101862"/>
    <s v="542019063562"/>
    <n v="26960"/>
    <d v="2019-06-11T00:00:00"/>
    <n v="24773"/>
    <x v="12"/>
    <n v="8476"/>
    <x v="3"/>
    <n v="1415.492"/>
    <s v="317104"/>
  </r>
  <r>
    <n v="1054550"/>
    <n v="533499"/>
    <n v="120195"/>
    <n v="101862"/>
    <s v="542019063728"/>
    <n v="26960"/>
    <d v="2019-06-11T00:00:00"/>
    <n v="24774"/>
    <x v="11"/>
    <n v="9456"/>
    <x v="3"/>
    <n v="1475.136"/>
    <s v="317119"/>
  </r>
  <r>
    <n v="1046537"/>
    <n v="525632"/>
    <n v="120195"/>
    <n v="101862"/>
    <s v="542019055883"/>
    <n v="26960"/>
    <d v="2019-05-22T00:00:00"/>
    <n v="24763"/>
    <x v="0"/>
    <n v="5931"/>
    <x v="0"/>
    <n v="1429.3710000000001"/>
    <s v="315956"/>
  </r>
  <r>
    <n v="1046542"/>
    <n v="525664"/>
    <n v="120195"/>
    <n v="101862"/>
    <s v="542019055915"/>
    <n v="26960"/>
    <d v="2019-05-22T00:00:00"/>
    <n v="24761"/>
    <x v="1"/>
    <n v="5876"/>
    <x v="0"/>
    <n v="1416.116"/>
    <s v="315959"/>
  </r>
  <r>
    <n v="1046546"/>
    <n v="525699"/>
    <n v="120195"/>
    <n v="101862"/>
    <s v="542019055950"/>
    <n v="26960"/>
    <d v="2019-05-22T00:00:00"/>
    <n v="24761"/>
    <x v="1"/>
    <n v="5961"/>
    <x v="0"/>
    <n v="1436.6010000000001"/>
    <s v="315962"/>
  </r>
  <r>
    <n v="1046628"/>
    <n v="526046"/>
    <n v="120195"/>
    <n v="101862"/>
    <s v="542019056294"/>
    <n v="26960"/>
    <d v="2019-05-22T00:00:00"/>
    <n v="24759"/>
    <x v="2"/>
    <n v="7056"/>
    <x v="0"/>
    <n v="1375.92"/>
    <s v="315992"/>
  </r>
  <r>
    <n v="1047999"/>
    <n v="527754"/>
    <n v="120195"/>
    <n v="101862"/>
    <s v="542019058000"/>
    <n v="26960"/>
    <d v="2019-05-25T00:00:00"/>
    <n v="24760"/>
    <x v="3"/>
    <n v="6962"/>
    <x v="0"/>
    <n v="1357.59"/>
    <s v="316767"/>
  </r>
  <r>
    <n v="1048004"/>
    <n v="527785"/>
    <n v="120195"/>
    <n v="101862"/>
    <s v="542019058031"/>
    <n v="26960"/>
    <d v="2019-05-25T00:00:00"/>
    <n v="24760"/>
    <x v="3"/>
    <n v="6469"/>
    <x v="0"/>
    <n v="1410.242"/>
    <s v="316772"/>
  </r>
  <r>
    <n v="1048008"/>
    <n v="527818"/>
    <n v="120195"/>
    <n v="101862"/>
    <s v="542019058064"/>
    <n v="26960"/>
    <d v="2019-05-25T00:00:00"/>
    <n v="24762"/>
    <x v="4"/>
    <n v="6430"/>
    <x v="0"/>
    <n v="1401.74"/>
    <s v="316775"/>
  </r>
  <r>
    <n v="1048376"/>
    <n v="528539"/>
    <n v="120195"/>
    <n v="101862"/>
    <s v="542019058783"/>
    <n v="26960"/>
    <d v="2019-05-27T00:00:00"/>
    <n v="24764"/>
    <x v="5"/>
    <n v="9122"/>
    <x v="1"/>
    <n v="1386.5440000000001"/>
    <s v="316837"/>
  </r>
  <r>
    <n v="1048380"/>
    <n v="528589"/>
    <n v="120195"/>
    <n v="101862"/>
    <s v="542019058833"/>
    <n v="26960"/>
    <d v="2019-05-27T00:00:00"/>
    <n v="24764"/>
    <x v="5"/>
    <n v="9104"/>
    <x v="1"/>
    <n v="1383.808"/>
    <s v="316840"/>
  </r>
  <r>
    <n v="1048381"/>
    <n v="528604"/>
    <n v="120195"/>
    <n v="101862"/>
    <s v="542019058848"/>
    <n v="26960"/>
    <d v="2019-05-27T00:00:00"/>
    <n v="24764"/>
    <x v="5"/>
    <n v="9156"/>
    <x v="1"/>
    <n v="1391.712"/>
    <s v="316841"/>
  </r>
  <r>
    <n v="1048383"/>
    <n v="528640"/>
    <n v="120195"/>
    <n v="101862"/>
    <s v="542019058884"/>
    <n v="26960"/>
    <d v="2019-05-27T00:00:00"/>
    <n v="24764"/>
    <x v="5"/>
    <n v="9054"/>
    <x v="1"/>
    <n v="1376.2080000000001"/>
    <s v="316842"/>
  </r>
  <r>
    <n v="1048421"/>
    <n v="528771"/>
    <n v="120195"/>
    <n v="101862"/>
    <s v="542019059015"/>
    <n v="26960"/>
    <d v="2019-05-27T00:00:00"/>
    <n v="24766"/>
    <x v="6"/>
    <n v="8233"/>
    <x v="1"/>
    <n v="1391.377"/>
    <s v="316851"/>
  </r>
  <r>
    <n v="1048425"/>
    <n v="528790"/>
    <n v="120195"/>
    <n v="101862"/>
    <s v="542019059034"/>
    <n v="26960"/>
    <d v="2019-05-27T00:00:00"/>
    <n v="24766"/>
    <x v="6"/>
    <n v="8164"/>
    <x v="1"/>
    <n v="1379.7159999999999"/>
    <s v="316853"/>
  </r>
  <r>
    <n v="1048430"/>
    <n v="528822"/>
    <n v="120195"/>
    <n v="101862"/>
    <s v="542019059066"/>
    <n v="26960"/>
    <d v="2019-05-27T00:00:00"/>
    <n v="24766"/>
    <x v="6"/>
    <n v="7919"/>
    <x v="1"/>
    <n v="1338.3109999999999"/>
    <s v="316857"/>
  </r>
  <r>
    <n v="1050793"/>
    <n v="530293"/>
    <n v="120195"/>
    <n v="101862"/>
    <s v="542019060533"/>
    <n v="26960"/>
    <d v="2019-06-03T00:00:00"/>
    <n v="24765"/>
    <x v="7"/>
    <n v="7947"/>
    <x v="2"/>
    <n v="1390.7249999999999"/>
    <s v="316978"/>
  </r>
  <r>
    <n v="1050849"/>
    <n v="530525"/>
    <n v="120195"/>
    <n v="101862"/>
    <s v="542019060765"/>
    <n v="26960"/>
    <d v="2019-06-03T00:00:00"/>
    <n v="24767"/>
    <x v="8"/>
    <n v="7334"/>
    <x v="2"/>
    <n v="1459.4659999999999"/>
    <s v="316996"/>
  </r>
  <r>
    <n v="1052462"/>
    <n v="531815"/>
    <n v="120195"/>
    <n v="101862"/>
    <s v="542019062054"/>
    <n v="26960"/>
    <d v="2019-06-07T00:00:00"/>
    <n v="24767"/>
    <x v="8"/>
    <n v="6728"/>
    <x v="2"/>
    <n v="1298.5039999999999"/>
    <s v="317004"/>
  </r>
  <r>
    <n v="1052489"/>
    <n v="531829"/>
    <n v="120195"/>
    <n v="101862"/>
    <s v="542019062068"/>
    <n v="26960"/>
    <d v="2019-06-07T00:00:00"/>
    <n v="24769"/>
    <x v="13"/>
    <n v="6903"/>
    <x v="2"/>
    <n v="1332.279"/>
    <s v="317011"/>
  </r>
  <r>
    <n v="1052496"/>
    <n v="531847"/>
    <n v="120195"/>
    <n v="101862"/>
    <s v="542019062086"/>
    <n v="26960"/>
    <d v="2019-06-07T00:00:00"/>
    <n v="24769"/>
    <x v="13"/>
    <n v="7242"/>
    <x v="2"/>
    <n v="1433.9159999999999"/>
    <s v="317016"/>
  </r>
  <r>
    <n v="1052500"/>
    <n v="531862"/>
    <n v="120195"/>
    <n v="101862"/>
    <s v="542019062101"/>
    <n v="26960"/>
    <d v="2019-06-07T00:00:00"/>
    <n v="24769"/>
    <x v="13"/>
    <n v="7196"/>
    <x v="2"/>
    <n v="1424.808"/>
    <s v="317018"/>
  </r>
  <r>
    <n v="1052513"/>
    <n v="531897"/>
    <n v="120195"/>
    <n v="101862"/>
    <s v="542019062136"/>
    <n v="26960"/>
    <d v="2019-06-07T00:00:00"/>
    <n v="24769"/>
    <x v="13"/>
    <n v="7038"/>
    <x v="2"/>
    <n v="1393.5239999999999"/>
    <s v="317024"/>
  </r>
  <r>
    <n v="1052517"/>
    <n v="531912"/>
    <n v="120195"/>
    <n v="101862"/>
    <s v="542019062151"/>
    <n v="26960"/>
    <d v="2019-06-07T00:00:00"/>
    <n v="24771"/>
    <x v="14"/>
    <n v="1774"/>
    <x v="2"/>
    <n v="351.25200000000001"/>
    <s v="317026"/>
  </r>
  <r>
    <n v="1052531"/>
    <n v="531980"/>
    <n v="120195"/>
    <n v="101862"/>
    <s v="542019062219"/>
    <n v="26960"/>
    <d v="2019-06-07T00:00:00"/>
    <n v="24771"/>
    <x v="14"/>
    <n v="6902"/>
    <x v="2"/>
    <n v="1325.184"/>
    <s v="317033"/>
  </r>
  <r>
    <n v="1052537"/>
    <n v="531998"/>
    <n v="120195"/>
    <n v="101862"/>
    <s v="542019062237"/>
    <n v="26960"/>
    <d v="2019-06-07T00:00:00"/>
    <n v="24771"/>
    <x v="14"/>
    <n v="7335"/>
    <x v="2"/>
    <n v="1408.32"/>
    <s v="317038"/>
  </r>
  <r>
    <n v="1052544"/>
    <n v="532029"/>
    <n v="120195"/>
    <n v="101862"/>
    <s v="542019062268"/>
    <n v="26960"/>
    <d v="2019-06-07T00:00:00"/>
    <n v="24768"/>
    <x v="9"/>
    <n v="7871"/>
    <x v="2"/>
    <n v="1511.232"/>
    <s v="317042"/>
  </r>
  <r>
    <n v="1052564"/>
    <n v="532065"/>
    <n v="120195"/>
    <n v="101862"/>
    <s v="542019062304"/>
    <n v="26960"/>
    <d v="2019-06-07T00:00:00"/>
    <n v="24768"/>
    <x v="9"/>
    <n v="6913"/>
    <x v="2"/>
    <n v="1451.73"/>
    <s v="317052"/>
  </r>
  <r>
    <n v="1052568"/>
    <n v="532079"/>
    <n v="120195"/>
    <n v="101862"/>
    <s v="542019062318"/>
    <n v="26960"/>
    <d v="2019-06-07T00:00:00"/>
    <n v="24768"/>
    <x v="9"/>
    <n v="6614"/>
    <x v="2"/>
    <n v="1388.94"/>
    <s v="317055"/>
  </r>
  <r>
    <n v="1052638"/>
    <n v="532347"/>
    <n v="120195"/>
    <n v="101862"/>
    <s v="542019062585"/>
    <n v="26960"/>
    <d v="2019-06-08T00:00:00"/>
    <n v="24770"/>
    <x v="10"/>
    <n v="7713"/>
    <x v="2"/>
    <n v="1342.0619999999999"/>
    <s v="317071"/>
  </r>
  <r>
    <n v="1052650"/>
    <n v="532383"/>
    <n v="120195"/>
    <n v="101862"/>
    <s v="542019062621"/>
    <n v="26960"/>
    <d v="2019-06-08T00:00:00"/>
    <n v="24772"/>
    <x v="15"/>
    <n v="7875"/>
    <x v="2"/>
    <n v="1370.25"/>
    <s v="317076"/>
  </r>
  <r>
    <n v="1052706"/>
    <n v="532433"/>
    <n v="120195"/>
    <n v="101862"/>
    <s v="542019062671"/>
    <n v="26960"/>
    <d v="2019-06-08T00:00:00"/>
    <n v="24772"/>
    <x v="15"/>
    <n v="8835"/>
    <x v="2"/>
    <n v="1387.095"/>
    <s v="317084"/>
  </r>
  <r>
    <n v="1052719"/>
    <n v="532466"/>
    <n v="120195"/>
    <n v="101862"/>
    <s v="542019062704"/>
    <n v="26960"/>
    <d v="2019-06-08T00:00:00"/>
    <n v="24774"/>
    <x v="11"/>
    <n v="8828"/>
    <x v="2"/>
    <n v="1385.9960000000001"/>
    <s v="3172092"/>
  </r>
  <r>
    <n v="1052725"/>
    <n v="532484"/>
    <n v="120195"/>
    <n v="101862"/>
    <s v="542019062722"/>
    <n v="26960"/>
    <d v="2019-06-08T00:00:00"/>
    <n v="24774"/>
    <x v="11"/>
    <n v="8754"/>
    <x v="2"/>
    <n v="1374.3779999999999"/>
    <s v="317096"/>
  </r>
  <r>
    <n v="1054538"/>
    <n v="533370"/>
    <n v="120195"/>
    <n v="101862"/>
    <s v="542019063603"/>
    <n v="26960"/>
    <d v="2019-06-11T00:00:00"/>
    <n v="24773"/>
    <x v="12"/>
    <n v="8496"/>
    <x v="3"/>
    <n v="1418.8320000000001"/>
    <s v="317107"/>
  </r>
  <r>
    <n v="1054553"/>
    <n v="533520"/>
    <n v="120195"/>
    <n v="101862"/>
    <s v="542019063749"/>
    <n v="26960"/>
    <d v="2019-06-11T00:00:00"/>
    <n v="24774"/>
    <x v="11"/>
    <n v="6923"/>
    <x v="3"/>
    <n v="1079.9880000000001"/>
    <s v="317122"/>
  </r>
  <r>
    <n v="1046641"/>
    <n v="525644"/>
    <n v="120195"/>
    <n v="101862"/>
    <s v="542019055895"/>
    <n v="26960"/>
    <d v="2019-05-22T00:00:00"/>
    <n v="24763"/>
    <x v="0"/>
    <n v="5489"/>
    <x v="0"/>
    <n v="1322.8489999999999"/>
    <s v="315957"/>
  </r>
  <r>
    <n v="1046641"/>
    <n v="525644"/>
    <n v="120195"/>
    <n v="101862"/>
    <s v="542019055895"/>
    <n v="26960"/>
    <d v="2019-05-22T00:00:00"/>
    <n v="24761"/>
    <x v="1"/>
    <n v="484"/>
    <x v="0"/>
    <n v="116.64400000000001"/>
    <s v="315957"/>
  </r>
  <r>
    <n v="1046552"/>
    <n v="525783"/>
    <n v="120195"/>
    <n v="101862"/>
    <s v="542019056034"/>
    <n v="26960"/>
    <d v="2019-05-22T00:00:00"/>
    <n v="24761"/>
    <x v="1"/>
    <n v="5850"/>
    <x v="0"/>
    <n v="1409.85"/>
    <s v="315967"/>
  </r>
  <r>
    <n v="1046558"/>
    <n v="525894"/>
    <n v="120195"/>
    <n v="101862"/>
    <s v="542019056143"/>
    <n v="26960"/>
    <d v="2019-05-22T00:00:00"/>
    <n v="24761"/>
    <x v="1"/>
    <n v="7180"/>
    <x v="0"/>
    <n v="1464.72"/>
    <s v="315974"/>
  </r>
  <r>
    <n v="1046623"/>
    <n v="526012"/>
    <n v="120195"/>
    <n v="101862"/>
    <s v="542019056260"/>
    <n v="26960"/>
    <d v="2019-05-22T00:00:00"/>
    <n v="24759"/>
    <x v="2"/>
    <n v="7052"/>
    <x v="0"/>
    <n v="1438.6079999999999"/>
    <s v="315989"/>
  </r>
  <r>
    <n v="1046644"/>
    <n v="526151"/>
    <n v="120195"/>
    <n v="101862"/>
    <s v="542019056399"/>
    <n v="26960"/>
    <d v="2019-05-22T00:00:00"/>
    <n v="24763"/>
    <x v="0"/>
    <n v="6886"/>
    <x v="0"/>
    <n v="1342.77"/>
    <s v="316651"/>
  </r>
  <r>
    <n v="1046654"/>
    <n v="526251"/>
    <n v="120195"/>
    <n v="101862"/>
    <s v="542019056499"/>
    <n v="26960"/>
    <d v="2019-05-22T00:00:00"/>
    <n v="24763"/>
    <x v="0"/>
    <n v="6694"/>
    <x v="0"/>
    <n v="1305.33"/>
    <s v="316658"/>
  </r>
  <r>
    <n v="1046656"/>
    <n v="526276"/>
    <n v="120195"/>
    <n v="101862"/>
    <s v="542019056524"/>
    <n v="26960"/>
    <d v="2019-05-22T00:00:00"/>
    <n v="24763"/>
    <x v="0"/>
    <n v="1371"/>
    <x v="0"/>
    <n v="267.34500000000003"/>
    <s v="316659"/>
  </r>
  <r>
    <n v="1048010"/>
    <n v="527841"/>
    <n v="120195"/>
    <n v="101862"/>
    <s v="542019058087"/>
    <n v="26960"/>
    <d v="2019-05-25T00:00:00"/>
    <n v="24762"/>
    <x v="4"/>
    <n v="6631"/>
    <x v="0"/>
    <n v="1445.558"/>
    <s v="316777"/>
  </r>
  <r>
    <n v="1048013"/>
    <n v="527855"/>
    <n v="120195"/>
    <n v="101862"/>
    <s v="542019058101"/>
    <n v="26960"/>
    <d v="2019-05-25T00:00:00"/>
    <n v="24762"/>
    <x v="4"/>
    <n v="6371"/>
    <x v="0"/>
    <n v="1388.8779999999999"/>
    <s v="316779"/>
  </r>
  <r>
    <n v="1048018"/>
    <n v="527891"/>
    <n v="120195"/>
    <n v="101862"/>
    <s v="542019058137"/>
    <n v="26960"/>
    <d v="2019-05-25T00:00:00"/>
    <n v="24762"/>
    <x v="4"/>
    <n v="7390"/>
    <x v="0"/>
    <n v="1381.93"/>
    <s v="316785"/>
  </r>
  <r>
    <n v="1048377"/>
    <n v="528552"/>
    <n v="120195"/>
    <n v="101862"/>
    <s v="542019058796"/>
    <n v="26960"/>
    <d v="2019-05-27T00:00:00"/>
    <n v="24764"/>
    <x v="5"/>
    <n v="9127"/>
    <x v="1"/>
    <n v="1387.3040000000001"/>
    <s v="316838"/>
  </r>
  <r>
    <n v="1048429"/>
    <n v="528820"/>
    <n v="120195"/>
    <n v="101862"/>
    <s v="542019059064"/>
    <n v="26960"/>
    <d v="2019-05-27T00:00:00"/>
    <n v="24766"/>
    <x v="6"/>
    <n v="8033"/>
    <x v="1"/>
    <n v="1357.577"/>
    <s v="316856"/>
  </r>
  <r>
    <n v="1050789"/>
    <n v="530288"/>
    <n v="120195"/>
    <n v="101862"/>
    <s v="542019060528"/>
    <n v="26960"/>
    <d v="2019-06-03T00:00:00"/>
    <n v="24765"/>
    <x v="7"/>
    <n v="7969"/>
    <x v="2"/>
    <n v="1394.575"/>
    <s v="316977"/>
  </r>
  <r>
    <n v="1050826"/>
    <n v="530349"/>
    <n v="120195"/>
    <n v="101862"/>
    <s v="542019060589"/>
    <n v="26960"/>
    <d v="2019-06-03T00:00:00"/>
    <n v="24765"/>
    <x v="7"/>
    <n v="6744"/>
    <x v="2"/>
    <n v="1342.056"/>
    <s v="316984"/>
  </r>
  <r>
    <n v="1050831"/>
    <n v="530406"/>
    <n v="120195"/>
    <n v="101862"/>
    <s v="542019060646"/>
    <n v="26960"/>
    <d v="2019-06-03T00:00:00"/>
    <n v="24765"/>
    <x v="7"/>
    <n v="6901"/>
    <x v="2"/>
    <n v="1373.299"/>
    <s v="316988"/>
  </r>
  <r>
    <n v="1052469"/>
    <n v="531817"/>
    <n v="120195"/>
    <n v="101862"/>
    <s v="542019062056"/>
    <n v="26960"/>
    <d v="2019-06-07T00:00:00"/>
    <n v="24767"/>
    <x v="8"/>
    <n v="6766"/>
    <x v="2"/>
    <n v="1305.838"/>
    <s v="317006"/>
  </r>
  <r>
    <n v="1052501"/>
    <n v="531867"/>
    <n v="120195"/>
    <n v="101862"/>
    <s v="542019062106"/>
    <n v="26960"/>
    <d v="2019-06-07T00:00:00"/>
    <n v="24769"/>
    <x v="13"/>
    <n v="7102"/>
    <x v="2"/>
    <n v="1406.1959999999999"/>
    <s v="317019"/>
  </r>
  <r>
    <n v="1052508"/>
    <n v="531885"/>
    <n v="120195"/>
    <n v="101862"/>
    <s v="542019062124"/>
    <n v="26960"/>
    <d v="2019-06-07T00:00:00"/>
    <n v="24769"/>
    <x v="13"/>
    <n v="7200"/>
    <x v="2"/>
    <n v="1425.6"/>
    <s v="317022"/>
  </r>
  <r>
    <n v="1052527"/>
    <n v="531960"/>
    <n v="120195"/>
    <n v="101862"/>
    <s v="542019062199"/>
    <n v="26960"/>
    <d v="2019-06-07T00:00:00"/>
    <n v="24771"/>
    <x v="14"/>
    <n v="7350"/>
    <x v="2"/>
    <n v="1396.5"/>
    <s v="317030"/>
  </r>
  <r>
    <n v="1052542"/>
    <n v="532003"/>
    <n v="120195"/>
    <n v="101862"/>
    <s v="542019062242"/>
    <n v="26960"/>
    <d v="2019-06-07T00:00:00"/>
    <n v="24771"/>
    <x v="14"/>
    <n v="7336"/>
    <x v="2"/>
    <n v="1408.5119999999999"/>
    <s v="317040"/>
  </r>
  <r>
    <n v="1052547"/>
    <n v="532035"/>
    <n v="120195"/>
    <n v="101862"/>
    <s v="542019062274"/>
    <n v="26960"/>
    <d v="2019-06-07T00:00:00"/>
    <n v="24768"/>
    <x v="9"/>
    <n v="6869"/>
    <x v="2"/>
    <n v="1442.49"/>
    <s v="317044"/>
  </r>
  <r>
    <n v="1052560"/>
    <n v="532060"/>
    <n v="120195"/>
    <n v="101862"/>
    <s v="542019062299"/>
    <n v="26960"/>
    <d v="2019-06-07T00:00:00"/>
    <n v="24768"/>
    <x v="9"/>
    <n v="6676"/>
    <x v="2"/>
    <n v="1401.96"/>
    <s v="317050"/>
  </r>
  <r>
    <n v="1052627"/>
    <n v="532246"/>
    <n v="120195"/>
    <n v="101862"/>
    <s v="542019062485"/>
    <n v="26960"/>
    <d v="2019-06-07T00:00:00"/>
    <n v="24770"/>
    <x v="10"/>
    <n v="7332"/>
    <x v="2"/>
    <n v="1275.768"/>
    <s v="317067"/>
  </r>
  <r>
    <n v="1052654"/>
    <n v="532396"/>
    <n v="120195"/>
    <n v="101862"/>
    <s v="542019062634"/>
    <n v="26960"/>
    <d v="2019-06-08T00:00:00"/>
    <n v="24772"/>
    <x v="15"/>
    <n v="7794"/>
    <x v="2"/>
    <n v="1356.1559999999999"/>
    <s v="317078"/>
  </r>
  <r>
    <n v="1052704"/>
    <n v="532421"/>
    <n v="120195"/>
    <n v="101862"/>
    <s v="542019062659"/>
    <n v="26960"/>
    <d v="2019-06-08T00:00:00"/>
    <n v="24772"/>
    <x v="15"/>
    <n v="8064"/>
    <x v="2"/>
    <n v="1403.136"/>
    <s v="317082"/>
  </r>
  <r>
    <n v="1052710"/>
    <n v="532446"/>
    <n v="120195"/>
    <n v="101862"/>
    <s v="542019062684"/>
    <n v="26960"/>
    <d v="2019-06-08T00:00:00"/>
    <n v="24772"/>
    <x v="15"/>
    <n v="8675"/>
    <x v="2"/>
    <n v="1361.9749999999999"/>
    <s v="317087"/>
  </r>
  <r>
    <n v="1052721"/>
    <n v="532471"/>
    <n v="120195"/>
    <n v="101862"/>
    <s v="542019062709"/>
    <n v="26960"/>
    <d v="2019-06-08T00:00:00"/>
    <n v="24774"/>
    <x v="11"/>
    <n v="8707"/>
    <x v="2"/>
    <n v="1366.999"/>
    <s v="317093"/>
  </r>
  <r>
    <n v="1054543"/>
    <n v="533457"/>
    <n v="120195"/>
    <n v="101862"/>
    <s v="542019063686"/>
    <n v="26960"/>
    <d v="2019-06-11T00:00:00"/>
    <n v="24773"/>
    <x v="12"/>
    <n v="8912"/>
    <x v="3"/>
    <n v="1390.2719999999999"/>
    <s v="3171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Tabla dinámica2" cacheId="14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>
  <location ref="P2:AG19" firstHeaderRow="1" firstDataRow="2" firstDataCol="1"/>
  <pivotFields count="14">
    <pivotField showAll="0"/>
    <pivotField showAll="0"/>
    <pivotField showAll="0"/>
    <pivotField showAll="0"/>
    <pivotField showAll="0"/>
    <pivotField showAll="0"/>
    <pivotField numFmtId="166" showAll="0"/>
    <pivotField axis="axisCol" showAll="0">
      <items count="17">
        <item x="14"/>
        <item x="12"/>
        <item x="0"/>
        <item x="10"/>
        <item x="13"/>
        <item x="6"/>
        <item x="4"/>
        <item x="5"/>
        <item x="11"/>
        <item x="2"/>
        <item x="3"/>
        <item x="8"/>
        <item x="15"/>
        <item x="7"/>
        <item x="9"/>
        <item x="1"/>
        <item t="default"/>
      </items>
    </pivotField>
    <pivotField axis="axisRow" showAll="0">
      <items count="16">
        <item x="0"/>
        <item x="13"/>
        <item x="1"/>
        <item x="2"/>
        <item x="3"/>
        <item x="4"/>
        <item x="5"/>
        <item x="14"/>
        <item x="6"/>
        <item x="12"/>
        <item x="7"/>
        <item x="8"/>
        <item x="9"/>
        <item x="10"/>
        <item x="11"/>
        <item t="default"/>
      </items>
    </pivotField>
    <pivotField showAll="0"/>
    <pivotField showAll="0"/>
    <pivotField showAll="0"/>
    <pivotField dataField="1" showAll="0"/>
    <pivotField showAll="0"/>
  </pivotFields>
  <rowFields count="1">
    <field x="8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Fields count="1">
    <field x="7"/>
  </colFields>
  <col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colItems>
  <dataFields count="1">
    <dataField name="Suma de Biomasa" fld="12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4" cacheId="20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>
  <location ref="X12:AD18" firstHeaderRow="1" firstDataRow="2" firstDataCol="1"/>
  <pivotFields count="21"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5">
        <item x="0"/>
        <item x="1"/>
        <item x="2"/>
        <item x="3"/>
        <item t="default"/>
      </items>
    </pivotField>
    <pivotField showAll="0">
      <items count="2">
        <item x="0"/>
        <item t="default"/>
      </items>
    </pivotField>
    <pivotField showAll="0"/>
    <pivotField showAll="0"/>
    <pivotField showAll="0"/>
    <pivotField showAll="0"/>
    <pivotField axis="axisCol" showAll="0">
      <items count="6">
        <item x="2"/>
        <item x="4"/>
        <item x="3"/>
        <item x="0"/>
        <item x="1"/>
        <item t="default"/>
      </items>
    </pivotField>
    <pivotField showAll="0"/>
    <pivotField showAll="0"/>
    <pivotField showAll="0"/>
    <pivotField showAll="0"/>
    <pivotField showAll="0"/>
    <pivotField dataField="1" showAll="0">
      <items count="424">
        <item x="410"/>
        <item x="226"/>
        <item x="378"/>
        <item x="308"/>
        <item x="78"/>
        <item x="348"/>
        <item x="227"/>
        <item x="400"/>
        <item x="421"/>
        <item x="108"/>
        <item x="123"/>
        <item x="292"/>
        <item x="73"/>
        <item x="84"/>
        <item x="354"/>
        <item x="290"/>
        <item x="53"/>
        <item x="157"/>
        <item x="114"/>
        <item x="327"/>
        <item x="367"/>
        <item x="309"/>
        <item x="52"/>
        <item x="193"/>
        <item x="283"/>
        <item x="395"/>
        <item x="85"/>
        <item x="86"/>
        <item x="46"/>
        <item x="127"/>
        <item x="74"/>
        <item x="210"/>
        <item x="70"/>
        <item x="136"/>
        <item x="236"/>
        <item x="390"/>
        <item x="170"/>
        <item x="63"/>
        <item x="221"/>
        <item x="197"/>
        <item x="100"/>
        <item x="177"/>
        <item x="383"/>
        <item x="66"/>
        <item x="329"/>
        <item x="219"/>
        <item x="282"/>
        <item x="48"/>
        <item x="81"/>
        <item x="285"/>
        <item x="95"/>
        <item x="372"/>
        <item x="217"/>
        <item x="162"/>
        <item x="225"/>
        <item x="122"/>
        <item x="110"/>
        <item x="371"/>
        <item x="350"/>
        <item x="420"/>
        <item x="257"/>
        <item x="300"/>
        <item x="43"/>
        <item x="379"/>
        <item x="189"/>
        <item x="396"/>
        <item x="264"/>
        <item x="355"/>
        <item x="111"/>
        <item x="102"/>
        <item x="91"/>
        <item x="244"/>
        <item x="238"/>
        <item x="188"/>
        <item x="284"/>
        <item x="172"/>
        <item x="231"/>
        <item x="314"/>
        <item x="232"/>
        <item x="330"/>
        <item x="415"/>
        <item x="306"/>
        <item x="293"/>
        <item x="148"/>
        <item x="269"/>
        <item x="265"/>
        <item x="124"/>
        <item x="178"/>
        <item x="331"/>
        <item x="72"/>
        <item x="156"/>
        <item x="115"/>
        <item x="337"/>
        <item x="65"/>
        <item x="160"/>
        <item x="338"/>
        <item x="368"/>
        <item x="351"/>
        <item x="169"/>
        <item x="349"/>
        <item x="195"/>
        <item x="267"/>
        <item x="413"/>
        <item x="392"/>
        <item x="49"/>
        <item x="94"/>
        <item x="184"/>
        <item x="271"/>
        <item x="120"/>
        <item x="253"/>
        <item x="207"/>
        <item x="206"/>
        <item x="147"/>
        <item x="202"/>
        <item x="365"/>
        <item x="112"/>
        <item x="240"/>
        <item x="233"/>
        <item x="69"/>
        <item x="133"/>
        <item x="173"/>
        <item x="356"/>
        <item x="281"/>
        <item x="319"/>
        <item x="119"/>
        <item x="315"/>
        <item x="403"/>
        <item x="363"/>
        <item x="186"/>
        <item x="204"/>
        <item x="364"/>
        <item x="277"/>
        <item x="54"/>
        <item x="158"/>
        <item x="286"/>
        <item x="297"/>
        <item x="76"/>
        <item x="77"/>
        <item x="104"/>
        <item x="301"/>
        <item x="57"/>
        <item x="398"/>
        <item x="153"/>
        <item x="3"/>
        <item x="14"/>
        <item x="276"/>
        <item x="141"/>
        <item x="80"/>
        <item x="358"/>
        <item x="235"/>
        <item x="258"/>
        <item x="228"/>
        <item x="168"/>
        <item x="362"/>
        <item x="401"/>
        <item x="223"/>
        <item x="165"/>
        <item x="50"/>
        <item x="369"/>
        <item x="412"/>
        <item x="243"/>
        <item x="215"/>
        <item x="224"/>
        <item x="229"/>
        <item x="370"/>
        <item x="205"/>
        <item x="175"/>
        <item x="218"/>
        <item x="416"/>
        <item x="116"/>
        <item x="183"/>
        <item x="342"/>
        <item x="389"/>
        <item x="251"/>
        <item x="418"/>
        <item x="58"/>
        <item x="291"/>
        <item x="246"/>
        <item x="68"/>
        <item x="106"/>
        <item x="59"/>
        <item x="128"/>
        <item x="406"/>
        <item x="414"/>
        <item x="317"/>
        <item x="118"/>
        <item x="90"/>
        <item x="274"/>
        <item x="408"/>
        <item x="345"/>
        <item x="279"/>
        <item x="164"/>
        <item x="386"/>
        <item x="214"/>
        <item x="343"/>
        <item x="397"/>
        <item x="191"/>
        <item x="167"/>
        <item x="192"/>
        <item x="268"/>
        <item x="149"/>
        <item x="212"/>
        <item x="250"/>
        <item x="273"/>
        <item x="60"/>
        <item x="261"/>
        <item x="419"/>
        <item x="326"/>
        <item x="375"/>
        <item x="360"/>
        <item x="310"/>
        <item x="245"/>
        <item x="385"/>
        <item x="9"/>
        <item x="198"/>
        <item x="47"/>
        <item x="404"/>
        <item x="182"/>
        <item x="37"/>
        <item x="7"/>
        <item x="139"/>
        <item x="278"/>
        <item x="4"/>
        <item x="272"/>
        <item x="12"/>
        <item x="328"/>
        <item x="357"/>
        <item x="22"/>
        <item x="33"/>
        <item x="93"/>
        <item x="38"/>
        <item x="8"/>
        <item x="42"/>
        <item x="298"/>
        <item x="18"/>
        <item x="373"/>
        <item x="15"/>
        <item x="40"/>
        <item x="6"/>
        <item x="23"/>
        <item x="36"/>
        <item x="34"/>
        <item x="35"/>
        <item x="280"/>
        <item x="334"/>
        <item x="44"/>
        <item x="96"/>
        <item x="230"/>
        <item x="26"/>
        <item x="31"/>
        <item x="248"/>
        <item x="1"/>
        <item x="166"/>
        <item x="220"/>
        <item x="325"/>
        <item x="242"/>
        <item x="25"/>
        <item x="10"/>
        <item x="316"/>
        <item x="11"/>
        <item x="27"/>
        <item x="21"/>
        <item x="29"/>
        <item x="323"/>
        <item x="0"/>
        <item x="335"/>
        <item x="19"/>
        <item x="321"/>
        <item x="417"/>
        <item x="295"/>
        <item x="161"/>
        <item x="39"/>
        <item x="5"/>
        <item x="28"/>
        <item x="374"/>
        <item x="132"/>
        <item x="344"/>
        <item x="222"/>
        <item x="2"/>
        <item x="20"/>
        <item x="30"/>
        <item x="89"/>
        <item x="24"/>
        <item x="399"/>
        <item x="201"/>
        <item x="247"/>
        <item x="203"/>
        <item x="359"/>
        <item x="296"/>
        <item x="394"/>
        <item x="209"/>
        <item x="130"/>
        <item x="125"/>
        <item x="137"/>
        <item x="256"/>
        <item x="152"/>
        <item x="211"/>
        <item x="105"/>
        <item x="143"/>
        <item x="75"/>
        <item x="411"/>
        <item x="45"/>
        <item x="32"/>
        <item x="155"/>
        <item x="99"/>
        <item x="347"/>
        <item x="387"/>
        <item x="260"/>
        <item x="92"/>
        <item x="304"/>
        <item x="340"/>
        <item x="71"/>
        <item x="190"/>
        <item x="239"/>
        <item x="171"/>
        <item x="407"/>
        <item x="179"/>
        <item x="199"/>
        <item x="393"/>
        <item x="98"/>
        <item x="305"/>
        <item x="320"/>
        <item x="187"/>
        <item x="275"/>
        <item x="134"/>
        <item x="154"/>
        <item x="140"/>
        <item x="135"/>
        <item x="322"/>
        <item x="126"/>
        <item x="287"/>
        <item x="159"/>
        <item x="249"/>
        <item x="299"/>
        <item x="270"/>
        <item x="213"/>
        <item x="318"/>
        <item x="361"/>
        <item x="303"/>
        <item x="409"/>
        <item x="142"/>
        <item x="97"/>
        <item x="376"/>
        <item x="83"/>
        <item x="196"/>
        <item x="180"/>
        <item x="109"/>
        <item x="176"/>
        <item x="391"/>
        <item x="332"/>
        <item x="405"/>
        <item x="88"/>
        <item x="174"/>
        <item x="382"/>
        <item x="51"/>
        <item x="117"/>
        <item x="234"/>
        <item x="82"/>
        <item x="144"/>
        <item x="146"/>
        <item x="151"/>
        <item x="181"/>
        <item x="388"/>
        <item x="336"/>
        <item x="346"/>
        <item x="131"/>
        <item x="145"/>
        <item x="352"/>
        <item x="129"/>
        <item x="67"/>
        <item x="384"/>
        <item x="208"/>
        <item x="138"/>
        <item x="87"/>
        <item x="79"/>
        <item x="103"/>
        <item x="107"/>
        <item x="324"/>
        <item x="55"/>
        <item x="150"/>
        <item x="216"/>
        <item x="194"/>
        <item x="64"/>
        <item x="200"/>
        <item x="163"/>
        <item x="241"/>
        <item x="353"/>
        <item x="101"/>
        <item x="333"/>
        <item x="255"/>
        <item x="262"/>
        <item x="263"/>
        <item x="113"/>
        <item x="302"/>
        <item x="252"/>
        <item x="185"/>
        <item x="16"/>
        <item x="17"/>
        <item x="237"/>
        <item x="341"/>
        <item x="62"/>
        <item x="259"/>
        <item x="266"/>
        <item x="366"/>
        <item x="381"/>
        <item x="339"/>
        <item x="41"/>
        <item x="254"/>
        <item x="288"/>
        <item x="121"/>
        <item x="402"/>
        <item x="289"/>
        <item x="294"/>
        <item x="56"/>
        <item x="377"/>
        <item x="380"/>
        <item x="312"/>
        <item x="307"/>
        <item x="311"/>
        <item x="13"/>
        <item x="61"/>
        <item x="313"/>
        <item x="422"/>
        <item t="default"/>
      </items>
    </pivotField>
  </pivotFields>
  <rowFields count="1">
    <field x="8"/>
  </rowFields>
  <rowItems count="5">
    <i>
      <x/>
    </i>
    <i>
      <x v="1"/>
    </i>
    <i>
      <x v="2"/>
    </i>
    <i>
      <x v="3"/>
    </i>
    <i t="grand">
      <x/>
    </i>
  </rowItems>
  <colFields count="1">
    <field x="14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a de Toneladas Recibidas" fld="20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3" cacheId="20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>
  <location ref="X1:AD7" firstHeaderRow="1" firstDataRow="2" firstDataCol="1"/>
  <pivotFields count="21"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5">
        <item x="0"/>
        <item x="1"/>
        <item x="2"/>
        <item x="3"/>
        <item t="default"/>
      </items>
    </pivotField>
    <pivotField showAll="0">
      <items count="2">
        <item x="0"/>
        <item t="default"/>
      </items>
    </pivotField>
    <pivotField showAll="0"/>
    <pivotField showAll="0"/>
    <pivotField showAll="0"/>
    <pivotField showAll="0"/>
    <pivotField axis="axisCol" showAll="0">
      <items count="6">
        <item x="2"/>
        <item x="4"/>
        <item x="3"/>
        <item x="0"/>
        <item x="1"/>
        <item t="default"/>
      </items>
    </pivotField>
    <pivotField showAll="0"/>
    <pivotField showAll="0"/>
    <pivotField showAll="0"/>
    <pivotField showAll="0"/>
    <pivotField dataField="1" showAll="0"/>
    <pivotField showAll="0"/>
  </pivotFields>
  <rowFields count="1">
    <field x="8"/>
  </rowFields>
  <rowItems count="5">
    <i>
      <x/>
    </i>
    <i>
      <x v="1"/>
    </i>
    <i>
      <x v="2"/>
    </i>
    <i>
      <x v="3"/>
    </i>
    <i t="grand">
      <x/>
    </i>
  </rowItems>
  <colFields count="1">
    <field x="14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a de Cantidad Recibida" fld="19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la dinámica6" cacheId="24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>
  <location ref="O10:AF16" firstHeaderRow="1" firstDataRow="2" firstDataCol="1"/>
  <pivotFields count="13">
    <pivotField showAll="0"/>
    <pivotField showAll="0"/>
    <pivotField showAll="0"/>
    <pivotField showAll="0"/>
    <pivotField showAll="0"/>
    <pivotField showAll="0"/>
    <pivotField numFmtId="166" showAll="0"/>
    <pivotField showAll="0"/>
    <pivotField axis="axisCol" showAll="0">
      <items count="17">
        <item x="2"/>
        <item x="3"/>
        <item x="1"/>
        <item x="4"/>
        <item x="0"/>
        <item x="5"/>
        <item x="7"/>
        <item x="6"/>
        <item x="8"/>
        <item x="9"/>
        <item x="13"/>
        <item x="10"/>
        <item x="14"/>
        <item x="15"/>
        <item x="12"/>
        <item x="11"/>
        <item t="default"/>
      </items>
    </pivotField>
    <pivotField showAll="0"/>
    <pivotField axis="axisRow" showAll="0">
      <items count="5">
        <item x="0"/>
        <item x="1"/>
        <item x="2"/>
        <item x="3"/>
        <item t="default"/>
      </items>
    </pivotField>
    <pivotField dataField="1" showAll="0"/>
    <pivotField showAll="0"/>
  </pivotFields>
  <rowFields count="1">
    <field x="10"/>
  </rowFields>
  <rowItems count="5">
    <i>
      <x/>
    </i>
    <i>
      <x v="1"/>
    </i>
    <i>
      <x v="2"/>
    </i>
    <i>
      <x v="3"/>
    </i>
    <i t="grand">
      <x/>
    </i>
  </rowItems>
  <colFields count="1">
    <field x="8"/>
  </colFields>
  <col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colItems>
  <dataFields count="1">
    <dataField name="Suma de Biomasa" fld="11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Tabla dinámica5" cacheId="24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>
  <location ref="O1:AF7" firstHeaderRow="1" firstDataRow="2" firstDataCol="1"/>
  <pivotFields count="13">
    <pivotField showAll="0"/>
    <pivotField showAll="0"/>
    <pivotField showAll="0"/>
    <pivotField showAll="0"/>
    <pivotField showAll="0"/>
    <pivotField showAll="0"/>
    <pivotField numFmtId="166" showAll="0"/>
    <pivotField showAll="0"/>
    <pivotField axis="axisCol" showAll="0">
      <items count="17">
        <item x="2"/>
        <item x="3"/>
        <item x="1"/>
        <item x="4"/>
        <item x="0"/>
        <item x="5"/>
        <item x="7"/>
        <item x="6"/>
        <item x="8"/>
        <item x="9"/>
        <item x="13"/>
        <item x="10"/>
        <item x="14"/>
        <item x="15"/>
        <item x="12"/>
        <item x="11"/>
        <item t="default"/>
      </items>
    </pivotField>
    <pivotField dataField="1" showAll="0"/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</pivotFields>
  <rowFields count="1">
    <field x="10"/>
  </rowFields>
  <rowItems count="5">
    <i>
      <x/>
    </i>
    <i>
      <x v="1"/>
    </i>
    <i>
      <x v="2"/>
    </i>
    <i>
      <x v="3"/>
    </i>
    <i t="grand">
      <x/>
    </i>
  </rowItems>
  <colFields count="1">
    <field x="8"/>
  </colFields>
  <col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colItems>
  <dataFields count="1">
    <dataField name="Suma de unidades" fld="9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S91"/>
  <sheetViews>
    <sheetView tabSelected="1" zoomScale="55" zoomScaleNormal="55" workbookViewId="0">
      <selection activeCell="F10" sqref="F10"/>
    </sheetView>
  </sheetViews>
  <sheetFormatPr baseColWidth="10" defaultRowHeight="15"/>
  <cols>
    <col min="1" max="1" width="47.85546875" bestFit="1" customWidth="1"/>
    <col min="2" max="2" width="12.7109375" customWidth="1"/>
    <col min="3" max="3" width="12.42578125" customWidth="1"/>
    <col min="8" max="13" width="11.42578125" style="55"/>
  </cols>
  <sheetData>
    <row r="1" spans="1:19">
      <c r="A1" s="73" t="s">
        <v>10</v>
      </c>
      <c r="B1" s="73" t="s">
        <v>12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8"/>
      <c r="S1" s="75" t="s">
        <v>13</v>
      </c>
    </row>
    <row r="2" spans="1:19" ht="15.75" thickBot="1">
      <c r="A2" s="74"/>
      <c r="B2" s="65">
        <v>101</v>
      </c>
      <c r="C2" s="66">
        <v>102</v>
      </c>
      <c r="D2" s="66">
        <v>103</v>
      </c>
      <c r="E2" s="66">
        <v>104</v>
      </c>
      <c r="F2" s="66">
        <v>105</v>
      </c>
      <c r="G2" s="66">
        <v>106</v>
      </c>
      <c r="H2" s="66">
        <v>107</v>
      </c>
      <c r="I2" s="66">
        <v>108</v>
      </c>
      <c r="J2" s="66">
        <v>109</v>
      </c>
      <c r="K2" s="66">
        <v>110</v>
      </c>
      <c r="L2" s="66">
        <v>111</v>
      </c>
      <c r="M2" s="66">
        <v>112</v>
      </c>
      <c r="N2" s="66">
        <v>113</v>
      </c>
      <c r="O2" s="66">
        <v>114</v>
      </c>
      <c r="P2" s="66">
        <v>115</v>
      </c>
      <c r="Q2" s="67">
        <v>116</v>
      </c>
      <c r="S2" s="76"/>
    </row>
    <row r="3" spans="1:19">
      <c r="A3" s="40" t="s">
        <v>88</v>
      </c>
      <c r="B3" s="52">
        <v>109375</v>
      </c>
      <c r="C3" s="12">
        <v>109375</v>
      </c>
      <c r="D3" s="12">
        <v>109375</v>
      </c>
      <c r="E3" s="12">
        <v>81627</v>
      </c>
      <c r="F3" s="12">
        <v>109375</v>
      </c>
      <c r="G3" s="12"/>
      <c r="H3" s="12"/>
      <c r="I3" s="12"/>
      <c r="J3" s="12"/>
      <c r="K3" s="12"/>
      <c r="L3" s="12"/>
      <c r="M3" s="12"/>
      <c r="N3" s="12"/>
      <c r="O3" s="12"/>
      <c r="P3" s="12"/>
      <c r="Q3" s="13"/>
      <c r="R3" s="31"/>
      <c r="S3" s="35">
        <v>519127</v>
      </c>
    </row>
    <row r="4" spans="1:19">
      <c r="A4" s="41" t="s">
        <v>87</v>
      </c>
      <c r="B4" s="14">
        <v>107757</v>
      </c>
      <c r="C4" s="11">
        <v>106203</v>
      </c>
      <c r="D4" s="11">
        <v>108811</v>
      </c>
      <c r="E4" s="11">
        <v>106904</v>
      </c>
      <c r="F4" s="11">
        <v>105944</v>
      </c>
      <c r="G4" s="11">
        <v>109375</v>
      </c>
      <c r="H4" s="11"/>
      <c r="I4" s="11">
        <v>109375</v>
      </c>
      <c r="J4" s="11"/>
      <c r="K4" s="11"/>
      <c r="L4" s="11"/>
      <c r="M4" s="11"/>
      <c r="N4" s="11"/>
      <c r="O4" s="11"/>
      <c r="P4" s="11"/>
      <c r="Q4" s="15"/>
      <c r="R4" s="31"/>
      <c r="S4" s="24">
        <v>754369</v>
      </c>
    </row>
    <row r="5" spans="1:19">
      <c r="A5" s="41" t="s">
        <v>86</v>
      </c>
      <c r="B5" s="14">
        <v>107757</v>
      </c>
      <c r="C5" s="11">
        <v>106203</v>
      </c>
      <c r="D5" s="11">
        <v>108811</v>
      </c>
      <c r="E5" s="11">
        <v>106904</v>
      </c>
      <c r="F5" s="11">
        <v>105944</v>
      </c>
      <c r="G5" s="11">
        <v>109375</v>
      </c>
      <c r="H5" s="11"/>
      <c r="I5" s="11">
        <v>109375</v>
      </c>
      <c r="J5" s="11"/>
      <c r="K5" s="11"/>
      <c r="L5" s="11"/>
      <c r="M5" s="11"/>
      <c r="N5" s="11"/>
      <c r="O5" s="11"/>
      <c r="P5" s="11"/>
      <c r="Q5" s="15"/>
      <c r="R5" s="31"/>
      <c r="S5" s="24">
        <v>754369</v>
      </c>
    </row>
    <row r="6" spans="1:19">
      <c r="A6" s="41" t="s">
        <v>85</v>
      </c>
      <c r="B6" s="14">
        <v>105944</v>
      </c>
      <c r="C6" s="11">
        <v>100040</v>
      </c>
      <c r="D6" s="11">
        <v>108052</v>
      </c>
      <c r="E6" s="11">
        <v>103736</v>
      </c>
      <c r="F6" s="11">
        <v>105796</v>
      </c>
      <c r="G6" s="11">
        <v>108387</v>
      </c>
      <c r="H6" s="11">
        <v>109375</v>
      </c>
      <c r="I6" s="11">
        <v>108503</v>
      </c>
      <c r="J6" s="11">
        <v>109375</v>
      </c>
      <c r="K6" s="11">
        <v>109375</v>
      </c>
      <c r="L6" s="11">
        <v>109375</v>
      </c>
      <c r="M6" s="11">
        <v>109375</v>
      </c>
      <c r="N6" s="11">
        <v>109375</v>
      </c>
      <c r="O6" s="11">
        <v>109375</v>
      </c>
      <c r="P6" s="11"/>
      <c r="Q6" s="15">
        <v>63652</v>
      </c>
      <c r="R6" s="31"/>
      <c r="S6" s="24">
        <v>1569735</v>
      </c>
    </row>
    <row r="7" spans="1:19">
      <c r="A7" s="41" t="s">
        <v>84</v>
      </c>
      <c r="B7" s="14">
        <v>105766</v>
      </c>
      <c r="C7" s="11">
        <v>97207</v>
      </c>
      <c r="D7" s="11">
        <v>107933</v>
      </c>
      <c r="E7" s="11">
        <v>103108</v>
      </c>
      <c r="F7" s="11">
        <v>105695</v>
      </c>
      <c r="G7" s="11">
        <v>108255</v>
      </c>
      <c r="H7" s="11">
        <v>109235</v>
      </c>
      <c r="I7" s="11">
        <v>108086</v>
      </c>
      <c r="J7" s="11">
        <v>101730</v>
      </c>
      <c r="K7" s="11">
        <v>108449</v>
      </c>
      <c r="L7" s="11">
        <v>109280</v>
      </c>
      <c r="M7" s="11">
        <v>108724</v>
      </c>
      <c r="N7" s="11">
        <v>107983</v>
      </c>
      <c r="O7" s="11">
        <v>108822</v>
      </c>
      <c r="P7" s="11">
        <v>109375</v>
      </c>
      <c r="Q7" s="15">
        <v>101164</v>
      </c>
      <c r="R7" s="31"/>
      <c r="S7" s="24">
        <v>1700812</v>
      </c>
    </row>
    <row r="8" spans="1:19">
      <c r="A8" s="41" t="s">
        <v>69</v>
      </c>
      <c r="B8" s="14">
        <v>105594</v>
      </c>
      <c r="C8" s="11">
        <v>96424</v>
      </c>
      <c r="D8" s="11">
        <v>107849</v>
      </c>
      <c r="E8" s="11">
        <v>102900</v>
      </c>
      <c r="F8" s="11">
        <v>105666</v>
      </c>
      <c r="G8" s="11">
        <v>108182</v>
      </c>
      <c r="H8" s="11">
        <v>109132</v>
      </c>
      <c r="I8" s="11">
        <v>107936</v>
      </c>
      <c r="J8" s="11">
        <v>100453</v>
      </c>
      <c r="K8" s="11">
        <v>108267</v>
      </c>
      <c r="L8" s="11">
        <v>108713</v>
      </c>
      <c r="M8" s="11">
        <v>108553</v>
      </c>
      <c r="N8" s="11">
        <v>103228</v>
      </c>
      <c r="O8" s="11">
        <v>108689</v>
      </c>
      <c r="P8" s="11">
        <v>109104</v>
      </c>
      <c r="Q8" s="15">
        <v>100947</v>
      </c>
      <c r="R8" s="31"/>
      <c r="S8" s="24">
        <v>1691637</v>
      </c>
    </row>
    <row r="9" spans="1:19">
      <c r="A9" s="41" t="s">
        <v>83</v>
      </c>
      <c r="B9" s="14">
        <v>105307</v>
      </c>
      <c r="C9" s="11">
        <v>96062</v>
      </c>
      <c r="D9" s="11">
        <v>107746</v>
      </c>
      <c r="E9" s="11">
        <v>102844</v>
      </c>
      <c r="F9" s="11">
        <v>105586</v>
      </c>
      <c r="G9" s="11">
        <v>108073</v>
      </c>
      <c r="H9" s="11">
        <v>109010</v>
      </c>
      <c r="I9" s="11">
        <v>107872</v>
      </c>
      <c r="J9" s="11">
        <v>100335</v>
      </c>
      <c r="K9" s="11">
        <v>108191</v>
      </c>
      <c r="L9" s="11">
        <v>108618</v>
      </c>
      <c r="M9" s="11">
        <v>108451</v>
      </c>
      <c r="N9" s="11">
        <v>102734</v>
      </c>
      <c r="O9" s="11">
        <v>108615</v>
      </c>
      <c r="P9" s="11">
        <v>109054</v>
      </c>
      <c r="Q9" s="15">
        <v>100872</v>
      </c>
      <c r="R9" s="31"/>
      <c r="S9" s="24">
        <v>1689370</v>
      </c>
    </row>
    <row r="10" spans="1:19">
      <c r="A10" s="41" t="s">
        <v>118</v>
      </c>
      <c r="B10" s="14">
        <v>105282</v>
      </c>
      <c r="C10" s="11">
        <v>96028</v>
      </c>
      <c r="D10" s="11">
        <v>107730</v>
      </c>
      <c r="E10" s="11">
        <v>102820</v>
      </c>
      <c r="F10" s="11">
        <v>105570</v>
      </c>
      <c r="G10" s="11">
        <v>108056</v>
      </c>
      <c r="H10" s="11">
        <v>108988</v>
      </c>
      <c r="I10" s="11">
        <v>107849</v>
      </c>
      <c r="J10" s="11">
        <v>100308</v>
      </c>
      <c r="K10" s="11">
        <v>108153</v>
      </c>
      <c r="L10" s="11">
        <v>108603</v>
      </c>
      <c r="M10" s="11">
        <v>108419</v>
      </c>
      <c r="N10" s="11">
        <v>102691</v>
      </c>
      <c r="O10" s="11">
        <v>108578</v>
      </c>
      <c r="P10" s="11">
        <v>109017</v>
      </c>
      <c r="Q10" s="15">
        <v>100839</v>
      </c>
      <c r="R10" s="31"/>
      <c r="S10" s="24">
        <v>1688931</v>
      </c>
    </row>
    <row r="11" spans="1:19">
      <c r="A11" s="41" t="s">
        <v>117</v>
      </c>
      <c r="B11" s="14">
        <v>105274</v>
      </c>
      <c r="C11" s="11">
        <v>96016</v>
      </c>
      <c r="D11" s="11">
        <v>107725</v>
      </c>
      <c r="E11" s="11">
        <v>102808</v>
      </c>
      <c r="F11" s="11">
        <v>105561</v>
      </c>
      <c r="G11" s="11">
        <v>108034</v>
      </c>
      <c r="H11" s="11">
        <v>108966</v>
      </c>
      <c r="I11" s="11">
        <v>107834</v>
      </c>
      <c r="J11" s="11">
        <v>100300</v>
      </c>
      <c r="K11" s="11">
        <v>108133</v>
      </c>
      <c r="L11" s="11">
        <v>108593</v>
      </c>
      <c r="M11" s="11">
        <v>108410</v>
      </c>
      <c r="N11" s="11">
        <v>102674</v>
      </c>
      <c r="O11" s="11">
        <v>108557</v>
      </c>
      <c r="P11" s="11">
        <v>109013</v>
      </c>
      <c r="Q11" s="15">
        <v>100815</v>
      </c>
      <c r="R11" s="31"/>
      <c r="S11" s="24">
        <v>1688713</v>
      </c>
    </row>
    <row r="12" spans="1:19">
      <c r="A12" s="41" t="s">
        <v>116</v>
      </c>
      <c r="B12" s="14">
        <v>105264</v>
      </c>
      <c r="C12" s="11">
        <v>95988</v>
      </c>
      <c r="D12" s="11">
        <v>107711</v>
      </c>
      <c r="E12" s="11">
        <v>102794</v>
      </c>
      <c r="F12" s="11">
        <v>105545</v>
      </c>
      <c r="G12" s="11">
        <v>108022</v>
      </c>
      <c r="H12" s="11">
        <v>108941</v>
      </c>
      <c r="I12" s="11">
        <v>107812</v>
      </c>
      <c r="J12" s="11">
        <v>100282</v>
      </c>
      <c r="K12" s="11">
        <v>108117</v>
      </c>
      <c r="L12" s="11">
        <v>108580</v>
      </c>
      <c r="M12" s="11">
        <v>108379</v>
      </c>
      <c r="N12" s="11">
        <v>102659</v>
      </c>
      <c r="O12" s="11">
        <v>108540</v>
      </c>
      <c r="P12" s="11">
        <v>108983</v>
      </c>
      <c r="Q12" s="15">
        <v>100742</v>
      </c>
      <c r="R12" s="31"/>
      <c r="S12" s="24">
        <v>1688359</v>
      </c>
    </row>
    <row r="13" spans="1:19">
      <c r="A13" s="41" t="s">
        <v>115</v>
      </c>
      <c r="B13" s="14">
        <v>105254</v>
      </c>
      <c r="C13" s="11">
        <v>95972</v>
      </c>
      <c r="D13" s="11">
        <v>107699</v>
      </c>
      <c r="E13" s="11">
        <v>102779</v>
      </c>
      <c r="F13" s="11">
        <v>105535</v>
      </c>
      <c r="G13" s="11">
        <v>108002</v>
      </c>
      <c r="H13" s="11">
        <v>108908</v>
      </c>
      <c r="I13" s="11">
        <v>107796</v>
      </c>
      <c r="J13" s="11">
        <v>100263</v>
      </c>
      <c r="K13" s="11">
        <v>108099</v>
      </c>
      <c r="L13" s="11">
        <v>108566</v>
      </c>
      <c r="M13" s="11">
        <v>108359</v>
      </c>
      <c r="N13" s="11">
        <v>102644</v>
      </c>
      <c r="O13" s="11">
        <v>108517</v>
      </c>
      <c r="P13" s="11">
        <v>108974</v>
      </c>
      <c r="Q13" s="15">
        <v>100728</v>
      </c>
      <c r="R13" s="31"/>
      <c r="S13" s="24">
        <v>1688095</v>
      </c>
    </row>
    <row r="14" spans="1:19" s="55" customFormat="1">
      <c r="A14" s="41" t="s">
        <v>114</v>
      </c>
      <c r="B14" s="14">
        <v>105242</v>
      </c>
      <c r="C14" s="11">
        <v>95964</v>
      </c>
      <c r="D14" s="11">
        <v>107690</v>
      </c>
      <c r="E14" s="11">
        <v>102765</v>
      </c>
      <c r="F14" s="11">
        <v>105529</v>
      </c>
      <c r="G14" s="11">
        <v>107980</v>
      </c>
      <c r="H14" s="11">
        <v>108890</v>
      </c>
      <c r="I14" s="11">
        <v>107780</v>
      </c>
      <c r="J14" s="11">
        <v>100250</v>
      </c>
      <c r="K14" s="11">
        <v>108090</v>
      </c>
      <c r="L14" s="11">
        <v>108556</v>
      </c>
      <c r="M14" s="11">
        <v>108348</v>
      </c>
      <c r="N14" s="11">
        <v>102639</v>
      </c>
      <c r="O14" s="11">
        <v>108504</v>
      </c>
      <c r="P14" s="11">
        <v>108962</v>
      </c>
      <c r="Q14" s="15">
        <v>100722</v>
      </c>
      <c r="R14" s="31"/>
      <c r="S14" s="24">
        <v>1687911</v>
      </c>
    </row>
    <row r="15" spans="1:19" s="55" customFormat="1">
      <c r="A15" s="41" t="s">
        <v>113</v>
      </c>
      <c r="B15" s="14">
        <v>105242</v>
      </c>
      <c r="C15" s="11">
        <v>95964</v>
      </c>
      <c r="D15" s="11">
        <v>107690</v>
      </c>
      <c r="E15" s="11">
        <v>102765</v>
      </c>
      <c r="F15" s="11">
        <v>105529</v>
      </c>
      <c r="G15" s="11">
        <v>107980</v>
      </c>
      <c r="H15" s="11">
        <v>108890</v>
      </c>
      <c r="I15" s="11">
        <v>107780</v>
      </c>
      <c r="J15" s="11">
        <v>100250</v>
      </c>
      <c r="K15" s="11">
        <v>108090</v>
      </c>
      <c r="L15" s="11">
        <v>108556</v>
      </c>
      <c r="M15" s="11">
        <v>108348</v>
      </c>
      <c r="N15" s="11">
        <v>102639</v>
      </c>
      <c r="O15" s="11">
        <v>108504</v>
      </c>
      <c r="P15" s="11">
        <v>108962</v>
      </c>
      <c r="Q15" s="15">
        <v>100722</v>
      </c>
      <c r="R15" s="31"/>
      <c r="S15" s="24">
        <v>1687911</v>
      </c>
    </row>
    <row r="16" spans="1:19" s="55" customFormat="1">
      <c r="A16" s="41" t="s">
        <v>112</v>
      </c>
      <c r="B16" s="14">
        <v>105235</v>
      </c>
      <c r="C16" s="11">
        <v>95958</v>
      </c>
      <c r="D16" s="11">
        <v>107684</v>
      </c>
      <c r="E16" s="11">
        <v>102752</v>
      </c>
      <c r="F16" s="11">
        <v>105520</v>
      </c>
      <c r="G16" s="11">
        <v>107966</v>
      </c>
      <c r="H16" s="11">
        <v>108867</v>
      </c>
      <c r="I16" s="11">
        <v>107762</v>
      </c>
      <c r="J16" s="11">
        <v>100237</v>
      </c>
      <c r="K16" s="11">
        <v>108064</v>
      </c>
      <c r="L16" s="11">
        <v>108541</v>
      </c>
      <c r="M16" s="11">
        <v>108328</v>
      </c>
      <c r="N16" s="11">
        <v>102618</v>
      </c>
      <c r="O16" s="11">
        <v>108480</v>
      </c>
      <c r="P16" s="11">
        <v>108953</v>
      </c>
      <c r="Q16" s="15">
        <v>100714</v>
      </c>
      <c r="R16" s="31"/>
      <c r="S16" s="24">
        <v>1687679</v>
      </c>
    </row>
    <row r="17" spans="1:19" s="55" customFormat="1">
      <c r="A17" s="41" t="s">
        <v>111</v>
      </c>
      <c r="B17" s="14">
        <v>105224</v>
      </c>
      <c r="C17" s="11">
        <v>95949</v>
      </c>
      <c r="D17" s="11">
        <v>107674</v>
      </c>
      <c r="E17" s="11">
        <v>102744</v>
      </c>
      <c r="F17" s="11">
        <v>105512</v>
      </c>
      <c r="G17" s="11">
        <v>107952</v>
      </c>
      <c r="H17" s="11">
        <v>108853</v>
      </c>
      <c r="I17" s="11">
        <v>107750</v>
      </c>
      <c r="J17" s="11">
        <v>100220</v>
      </c>
      <c r="K17" s="11">
        <v>108047</v>
      </c>
      <c r="L17" s="11">
        <v>108531</v>
      </c>
      <c r="M17" s="11">
        <v>108302</v>
      </c>
      <c r="N17" s="11">
        <v>102605</v>
      </c>
      <c r="O17" s="11">
        <v>108455</v>
      </c>
      <c r="P17" s="11">
        <v>108941</v>
      </c>
      <c r="Q17" s="15">
        <v>100701</v>
      </c>
      <c r="R17" s="31"/>
      <c r="S17" s="24">
        <v>1687460</v>
      </c>
    </row>
    <row r="18" spans="1:19" s="55" customFormat="1">
      <c r="A18" s="41" t="s">
        <v>110</v>
      </c>
      <c r="B18" s="14">
        <v>105212</v>
      </c>
      <c r="C18" s="11">
        <v>95940</v>
      </c>
      <c r="D18" s="11">
        <v>107660</v>
      </c>
      <c r="E18" s="11">
        <v>102732</v>
      </c>
      <c r="F18" s="11">
        <v>105506</v>
      </c>
      <c r="G18" s="11">
        <v>107939</v>
      </c>
      <c r="H18" s="11">
        <v>108831</v>
      </c>
      <c r="I18" s="11">
        <v>107740</v>
      </c>
      <c r="J18" s="11">
        <v>100210</v>
      </c>
      <c r="K18" s="11">
        <v>108035</v>
      </c>
      <c r="L18" s="11">
        <v>108517</v>
      </c>
      <c r="M18" s="11">
        <v>108287</v>
      </c>
      <c r="N18" s="11">
        <v>102587</v>
      </c>
      <c r="O18" s="11">
        <v>108437</v>
      </c>
      <c r="P18" s="11">
        <v>108930</v>
      </c>
      <c r="Q18" s="15">
        <v>100687</v>
      </c>
      <c r="R18" s="31"/>
      <c r="S18" s="24">
        <v>1687250</v>
      </c>
    </row>
    <row r="19" spans="1:19" s="55" customFormat="1">
      <c r="A19" s="41" t="s">
        <v>109</v>
      </c>
      <c r="B19" s="14">
        <v>105201</v>
      </c>
      <c r="C19" s="11">
        <v>95925</v>
      </c>
      <c r="D19" s="11">
        <v>107646</v>
      </c>
      <c r="E19" s="11">
        <v>102719</v>
      </c>
      <c r="F19" s="11">
        <v>105486</v>
      </c>
      <c r="G19" s="11">
        <v>107919</v>
      </c>
      <c r="H19" s="11">
        <v>108802</v>
      </c>
      <c r="I19" s="11">
        <v>107728</v>
      </c>
      <c r="J19" s="11">
        <v>100192</v>
      </c>
      <c r="K19" s="11">
        <v>108005</v>
      </c>
      <c r="L19" s="11">
        <v>108496</v>
      </c>
      <c r="M19" s="11">
        <v>108257</v>
      </c>
      <c r="N19" s="11">
        <v>102569</v>
      </c>
      <c r="O19" s="11">
        <v>108404</v>
      </c>
      <c r="P19" s="11">
        <v>108919</v>
      </c>
      <c r="Q19" s="15">
        <v>100664</v>
      </c>
      <c r="R19" s="31"/>
      <c r="S19" s="24">
        <v>1686932</v>
      </c>
    </row>
    <row r="20" spans="1:19" s="55" customFormat="1">
      <c r="A20" s="41" t="s">
        <v>108</v>
      </c>
      <c r="B20" s="14">
        <v>105201</v>
      </c>
      <c r="C20" s="11">
        <v>95925</v>
      </c>
      <c r="D20" s="11">
        <v>107646</v>
      </c>
      <c r="E20" s="11">
        <v>102719</v>
      </c>
      <c r="F20" s="11">
        <v>105486</v>
      </c>
      <c r="G20" s="11">
        <v>107919</v>
      </c>
      <c r="H20" s="11">
        <v>108802</v>
      </c>
      <c r="I20" s="11">
        <v>107728</v>
      </c>
      <c r="J20" s="11">
        <v>100192</v>
      </c>
      <c r="K20" s="11">
        <v>108005</v>
      </c>
      <c r="L20" s="11">
        <v>108496</v>
      </c>
      <c r="M20" s="11">
        <v>108257</v>
      </c>
      <c r="N20" s="11">
        <v>102569</v>
      </c>
      <c r="O20" s="11">
        <v>108404</v>
      </c>
      <c r="P20" s="11">
        <v>108919</v>
      </c>
      <c r="Q20" s="15">
        <v>100664</v>
      </c>
      <c r="R20" s="31"/>
      <c r="S20" s="24">
        <v>1686932</v>
      </c>
    </row>
    <row r="21" spans="1:19" s="55" customFormat="1">
      <c r="A21" s="41" t="s">
        <v>107</v>
      </c>
      <c r="B21" s="14">
        <v>105190</v>
      </c>
      <c r="C21" s="11">
        <v>95902</v>
      </c>
      <c r="D21" s="11">
        <v>107633</v>
      </c>
      <c r="E21" s="11">
        <v>102701</v>
      </c>
      <c r="F21" s="11">
        <v>105462</v>
      </c>
      <c r="G21" s="11">
        <v>107897</v>
      </c>
      <c r="H21" s="11">
        <v>108775</v>
      </c>
      <c r="I21" s="11">
        <v>107711</v>
      </c>
      <c r="J21" s="11">
        <v>100175</v>
      </c>
      <c r="K21" s="11">
        <v>107972</v>
      </c>
      <c r="L21" s="11">
        <v>108480</v>
      </c>
      <c r="M21" s="11">
        <v>108226</v>
      </c>
      <c r="N21" s="11">
        <v>102550</v>
      </c>
      <c r="O21" s="11">
        <v>108358</v>
      </c>
      <c r="P21" s="11">
        <v>108898</v>
      </c>
      <c r="Q21" s="15">
        <v>100645</v>
      </c>
      <c r="R21" s="31"/>
      <c r="S21" s="24">
        <v>1686575</v>
      </c>
    </row>
    <row r="22" spans="1:19" s="55" customFormat="1">
      <c r="A22" s="41" t="s">
        <v>106</v>
      </c>
      <c r="B22" s="14">
        <v>105179</v>
      </c>
      <c r="C22" s="11">
        <v>95892</v>
      </c>
      <c r="D22" s="11">
        <v>107621</v>
      </c>
      <c r="E22" s="11">
        <v>102687</v>
      </c>
      <c r="F22" s="11">
        <v>105442</v>
      </c>
      <c r="G22" s="11">
        <v>107878</v>
      </c>
      <c r="H22" s="11">
        <v>108746</v>
      </c>
      <c r="I22" s="11">
        <v>107688</v>
      </c>
      <c r="J22" s="11">
        <v>100152</v>
      </c>
      <c r="K22" s="11">
        <v>107928</v>
      </c>
      <c r="L22" s="11">
        <v>108460</v>
      </c>
      <c r="M22" s="11">
        <v>108190</v>
      </c>
      <c r="N22" s="11">
        <v>102516</v>
      </c>
      <c r="O22" s="11">
        <v>108303</v>
      </c>
      <c r="P22" s="11">
        <v>108875</v>
      </c>
      <c r="Q22" s="15">
        <v>100616</v>
      </c>
      <c r="R22" s="31"/>
      <c r="S22" s="24">
        <v>1686173</v>
      </c>
    </row>
    <row r="23" spans="1:19" s="55" customFormat="1">
      <c r="A23" s="41" t="s">
        <v>105</v>
      </c>
      <c r="B23" s="14">
        <v>105164</v>
      </c>
      <c r="C23" s="11">
        <v>95878</v>
      </c>
      <c r="D23" s="11">
        <v>107605</v>
      </c>
      <c r="E23" s="11">
        <v>102674</v>
      </c>
      <c r="F23" s="11">
        <v>105430</v>
      </c>
      <c r="G23" s="11">
        <v>107863</v>
      </c>
      <c r="H23" s="11">
        <v>108720</v>
      </c>
      <c r="I23" s="11">
        <v>107674</v>
      </c>
      <c r="J23" s="11">
        <v>100133</v>
      </c>
      <c r="K23" s="11">
        <v>107907</v>
      </c>
      <c r="L23" s="11">
        <v>108450</v>
      </c>
      <c r="M23" s="11">
        <v>108166</v>
      </c>
      <c r="N23" s="11">
        <v>102497</v>
      </c>
      <c r="O23" s="11">
        <v>108277</v>
      </c>
      <c r="P23" s="11">
        <v>108858</v>
      </c>
      <c r="Q23" s="15">
        <v>100592</v>
      </c>
      <c r="R23" s="31"/>
      <c r="S23" s="24">
        <v>1685888</v>
      </c>
    </row>
    <row r="24" spans="1:19" s="55" customFormat="1">
      <c r="A24" s="41" t="s">
        <v>104</v>
      </c>
      <c r="B24" s="14">
        <v>105144</v>
      </c>
      <c r="C24" s="11">
        <v>95863</v>
      </c>
      <c r="D24" s="11">
        <v>107589</v>
      </c>
      <c r="E24" s="11">
        <v>102657</v>
      </c>
      <c r="F24" s="11">
        <v>105412</v>
      </c>
      <c r="G24" s="11">
        <v>107839</v>
      </c>
      <c r="H24" s="11">
        <v>108674</v>
      </c>
      <c r="I24" s="11">
        <v>107653</v>
      </c>
      <c r="J24" s="11">
        <v>100104</v>
      </c>
      <c r="K24" s="11">
        <v>107856</v>
      </c>
      <c r="L24" s="11">
        <v>108431</v>
      </c>
      <c r="M24" s="11">
        <v>108131</v>
      </c>
      <c r="N24" s="11">
        <v>102463</v>
      </c>
      <c r="O24" s="11">
        <v>108221</v>
      </c>
      <c r="P24" s="11">
        <v>108843</v>
      </c>
      <c r="Q24" s="15">
        <v>100551</v>
      </c>
      <c r="R24" s="31"/>
      <c r="S24" s="24">
        <v>1685431</v>
      </c>
    </row>
    <row r="25" spans="1:19" s="55" customFormat="1">
      <c r="A25" s="41" t="s">
        <v>103</v>
      </c>
      <c r="B25" s="14">
        <v>105133</v>
      </c>
      <c r="C25" s="11">
        <v>95854</v>
      </c>
      <c r="D25" s="11">
        <v>107571</v>
      </c>
      <c r="E25" s="11">
        <v>102645</v>
      </c>
      <c r="F25" s="11">
        <v>105398</v>
      </c>
      <c r="G25" s="11">
        <v>107818</v>
      </c>
      <c r="H25" s="11">
        <v>108642</v>
      </c>
      <c r="I25" s="11">
        <v>107642</v>
      </c>
      <c r="J25" s="11">
        <v>100086</v>
      </c>
      <c r="K25" s="11">
        <v>107830</v>
      </c>
      <c r="L25" s="11">
        <v>108413</v>
      </c>
      <c r="M25" s="11">
        <v>108090</v>
      </c>
      <c r="N25" s="11">
        <v>102436</v>
      </c>
      <c r="O25" s="11">
        <v>108176</v>
      </c>
      <c r="P25" s="11">
        <v>108824</v>
      </c>
      <c r="Q25" s="15">
        <v>100523</v>
      </c>
      <c r="R25" s="31"/>
      <c r="S25" s="24">
        <v>1685081</v>
      </c>
    </row>
    <row r="26" spans="1:19" s="55" customFormat="1">
      <c r="A26" s="41" t="s">
        <v>102</v>
      </c>
      <c r="B26" s="14">
        <v>105133</v>
      </c>
      <c r="C26" s="11">
        <v>95854</v>
      </c>
      <c r="D26" s="11">
        <v>107571</v>
      </c>
      <c r="E26" s="11">
        <v>102645</v>
      </c>
      <c r="F26" s="11">
        <v>105398</v>
      </c>
      <c r="G26" s="11">
        <v>107818</v>
      </c>
      <c r="H26" s="11">
        <v>108642</v>
      </c>
      <c r="I26" s="11">
        <v>107642</v>
      </c>
      <c r="J26" s="11">
        <v>100086</v>
      </c>
      <c r="K26" s="11">
        <v>107830</v>
      </c>
      <c r="L26" s="11">
        <v>108413</v>
      </c>
      <c r="M26" s="11">
        <v>108090</v>
      </c>
      <c r="N26" s="11">
        <v>102436</v>
      </c>
      <c r="O26" s="11">
        <v>108176</v>
      </c>
      <c r="P26" s="11">
        <v>108824</v>
      </c>
      <c r="Q26" s="15">
        <v>100523</v>
      </c>
      <c r="R26" s="31"/>
      <c r="S26" s="24">
        <v>1685081</v>
      </c>
    </row>
    <row r="27" spans="1:19" s="55" customFormat="1">
      <c r="A27" s="41" t="s">
        <v>101</v>
      </c>
      <c r="B27" s="14">
        <v>105125</v>
      </c>
      <c r="C27" s="11">
        <v>95848</v>
      </c>
      <c r="D27" s="11">
        <v>107556</v>
      </c>
      <c r="E27" s="11">
        <v>102638</v>
      </c>
      <c r="F27" s="11">
        <v>105385</v>
      </c>
      <c r="G27" s="11">
        <v>107809</v>
      </c>
      <c r="H27" s="11">
        <v>108610</v>
      </c>
      <c r="I27" s="11">
        <v>107635</v>
      </c>
      <c r="J27" s="11">
        <v>100071</v>
      </c>
      <c r="K27" s="11">
        <v>107808</v>
      </c>
      <c r="L27" s="11">
        <v>108400</v>
      </c>
      <c r="M27" s="11">
        <v>108076</v>
      </c>
      <c r="N27" s="11">
        <v>102408</v>
      </c>
      <c r="O27" s="11">
        <v>108146</v>
      </c>
      <c r="P27" s="11">
        <v>108808</v>
      </c>
      <c r="Q27" s="15">
        <v>100498</v>
      </c>
      <c r="R27" s="31"/>
      <c r="S27" s="24">
        <v>1684821</v>
      </c>
    </row>
    <row r="28" spans="1:19" s="55" customFormat="1">
      <c r="A28" s="41" t="s">
        <v>100</v>
      </c>
      <c r="B28" s="14">
        <v>105104</v>
      </c>
      <c r="C28" s="11">
        <v>95833</v>
      </c>
      <c r="D28" s="11">
        <v>107542</v>
      </c>
      <c r="E28" s="11">
        <v>102622</v>
      </c>
      <c r="F28" s="11">
        <v>105370</v>
      </c>
      <c r="G28" s="11">
        <v>107792</v>
      </c>
      <c r="H28" s="11">
        <v>108567</v>
      </c>
      <c r="I28" s="11">
        <v>107612</v>
      </c>
      <c r="J28" s="11">
        <v>100043</v>
      </c>
      <c r="K28" s="11">
        <v>107772</v>
      </c>
      <c r="L28" s="11">
        <v>108380</v>
      </c>
      <c r="M28" s="11">
        <v>108053</v>
      </c>
      <c r="N28" s="11">
        <v>102372</v>
      </c>
      <c r="O28" s="11">
        <v>108085</v>
      </c>
      <c r="P28" s="11">
        <v>108776</v>
      </c>
      <c r="Q28" s="15">
        <v>100458</v>
      </c>
      <c r="R28" s="31"/>
      <c r="S28" s="24">
        <v>1684381</v>
      </c>
    </row>
    <row r="29" spans="1:19" s="55" customFormat="1">
      <c r="A29" s="41" t="s">
        <v>99</v>
      </c>
      <c r="B29" s="14">
        <v>105083</v>
      </c>
      <c r="C29" s="11">
        <v>95806</v>
      </c>
      <c r="D29" s="11">
        <v>107509</v>
      </c>
      <c r="E29" s="11">
        <v>102599</v>
      </c>
      <c r="F29" s="11">
        <v>105338</v>
      </c>
      <c r="G29" s="11">
        <v>107768</v>
      </c>
      <c r="H29" s="11">
        <v>108532</v>
      </c>
      <c r="I29" s="11">
        <v>107585</v>
      </c>
      <c r="J29" s="11">
        <v>100012</v>
      </c>
      <c r="K29" s="11">
        <v>107747</v>
      </c>
      <c r="L29" s="11">
        <v>108348</v>
      </c>
      <c r="M29" s="11">
        <v>108024</v>
      </c>
      <c r="N29" s="11">
        <v>102352</v>
      </c>
      <c r="O29" s="11">
        <v>108014</v>
      </c>
      <c r="P29" s="11">
        <v>108744</v>
      </c>
      <c r="Q29" s="15">
        <v>100407</v>
      </c>
      <c r="R29" s="31"/>
      <c r="S29" s="24">
        <v>1683868</v>
      </c>
    </row>
    <row r="30" spans="1:19" s="55" customFormat="1">
      <c r="A30" s="41" t="s">
        <v>98</v>
      </c>
      <c r="B30" s="14">
        <v>105069</v>
      </c>
      <c r="C30" s="11">
        <v>95786</v>
      </c>
      <c r="D30" s="11">
        <v>107491</v>
      </c>
      <c r="E30" s="11">
        <v>102576</v>
      </c>
      <c r="F30" s="11">
        <v>105321</v>
      </c>
      <c r="G30" s="11">
        <v>107737</v>
      </c>
      <c r="H30" s="11">
        <v>108489</v>
      </c>
      <c r="I30" s="11">
        <v>107562</v>
      </c>
      <c r="J30" s="11">
        <v>99989</v>
      </c>
      <c r="K30" s="11">
        <v>107724</v>
      </c>
      <c r="L30" s="11">
        <v>108328</v>
      </c>
      <c r="M30" s="11">
        <v>108008</v>
      </c>
      <c r="N30" s="11">
        <v>102323</v>
      </c>
      <c r="O30" s="11">
        <v>107955</v>
      </c>
      <c r="P30" s="11">
        <v>108728</v>
      </c>
      <c r="Q30" s="15">
        <v>100362</v>
      </c>
      <c r="R30" s="31"/>
      <c r="S30" s="24">
        <v>1683448</v>
      </c>
    </row>
    <row r="31" spans="1:19" s="55" customFormat="1">
      <c r="A31" s="41" t="s">
        <v>97</v>
      </c>
      <c r="B31" s="14">
        <v>105069</v>
      </c>
      <c r="C31" s="11">
        <v>95786</v>
      </c>
      <c r="D31" s="11">
        <v>107491</v>
      </c>
      <c r="E31" s="11">
        <v>102576</v>
      </c>
      <c r="F31" s="11">
        <v>105321</v>
      </c>
      <c r="G31" s="11">
        <v>107737</v>
      </c>
      <c r="H31" s="11">
        <v>108489</v>
      </c>
      <c r="I31" s="11">
        <v>107562</v>
      </c>
      <c r="J31" s="11">
        <v>99989</v>
      </c>
      <c r="K31" s="11">
        <v>107724</v>
      </c>
      <c r="L31" s="11">
        <v>108328</v>
      </c>
      <c r="M31" s="11">
        <v>108008</v>
      </c>
      <c r="N31" s="11">
        <v>102323</v>
      </c>
      <c r="O31" s="11">
        <v>107955</v>
      </c>
      <c r="P31" s="11">
        <v>108728</v>
      </c>
      <c r="Q31" s="15">
        <v>100362</v>
      </c>
      <c r="R31" s="31"/>
      <c r="S31" s="24">
        <v>1683448</v>
      </c>
    </row>
    <row r="32" spans="1:19" s="55" customFormat="1">
      <c r="A32" s="41" t="s">
        <v>96</v>
      </c>
      <c r="B32" s="14">
        <v>105056</v>
      </c>
      <c r="C32" s="11">
        <v>95777</v>
      </c>
      <c r="D32" s="11">
        <v>107476</v>
      </c>
      <c r="E32" s="11">
        <v>102558</v>
      </c>
      <c r="F32" s="11">
        <v>105316</v>
      </c>
      <c r="G32" s="11">
        <v>107720</v>
      </c>
      <c r="H32" s="11">
        <v>108471</v>
      </c>
      <c r="I32" s="11">
        <v>107548</v>
      </c>
      <c r="J32" s="11">
        <v>99982</v>
      </c>
      <c r="K32" s="11">
        <v>107699</v>
      </c>
      <c r="L32" s="11">
        <v>108318</v>
      </c>
      <c r="M32" s="11">
        <v>107999</v>
      </c>
      <c r="N32" s="11">
        <v>102306</v>
      </c>
      <c r="O32" s="11">
        <v>107930</v>
      </c>
      <c r="P32" s="11">
        <v>108715</v>
      </c>
      <c r="Q32" s="15">
        <v>100339</v>
      </c>
      <c r="R32" s="31"/>
      <c r="S32" s="24">
        <v>1683210</v>
      </c>
    </row>
    <row r="33" spans="1:19" s="55" customFormat="1">
      <c r="A33" s="41" t="s">
        <v>95</v>
      </c>
      <c r="B33" s="14">
        <v>105035</v>
      </c>
      <c r="C33" s="11">
        <v>95760</v>
      </c>
      <c r="D33" s="11">
        <v>107460</v>
      </c>
      <c r="E33" s="11">
        <v>102531</v>
      </c>
      <c r="F33" s="11">
        <v>105296</v>
      </c>
      <c r="G33" s="11">
        <v>107704</v>
      </c>
      <c r="H33" s="11">
        <v>108441</v>
      </c>
      <c r="I33" s="11">
        <v>107524</v>
      </c>
      <c r="J33" s="11">
        <v>99959</v>
      </c>
      <c r="K33" s="11">
        <v>107683</v>
      </c>
      <c r="L33" s="11">
        <v>108298</v>
      </c>
      <c r="M33" s="11">
        <v>107982</v>
      </c>
      <c r="N33" s="11">
        <v>102278</v>
      </c>
      <c r="O33" s="11">
        <v>107896</v>
      </c>
      <c r="P33" s="11">
        <v>108687</v>
      </c>
      <c r="Q33" s="15">
        <v>100310</v>
      </c>
      <c r="R33" s="31"/>
      <c r="S33" s="24">
        <v>1682844</v>
      </c>
    </row>
    <row r="34" spans="1:19" s="55" customFormat="1">
      <c r="A34" s="41" t="s">
        <v>94</v>
      </c>
      <c r="B34" s="14">
        <v>105018</v>
      </c>
      <c r="C34" s="11">
        <v>95745</v>
      </c>
      <c r="D34" s="11">
        <v>107443</v>
      </c>
      <c r="E34" s="11">
        <v>102513</v>
      </c>
      <c r="F34" s="11">
        <v>105282</v>
      </c>
      <c r="G34" s="11">
        <v>107676</v>
      </c>
      <c r="H34" s="11">
        <v>108401</v>
      </c>
      <c r="I34" s="11">
        <v>107504</v>
      </c>
      <c r="J34" s="11">
        <v>99923</v>
      </c>
      <c r="K34" s="11">
        <v>107648</v>
      </c>
      <c r="L34" s="11">
        <v>108262</v>
      </c>
      <c r="M34" s="11">
        <v>107952</v>
      </c>
      <c r="N34" s="11">
        <v>102252</v>
      </c>
      <c r="O34" s="11">
        <v>107851</v>
      </c>
      <c r="P34" s="11">
        <v>108660</v>
      </c>
      <c r="Q34" s="15">
        <v>100283</v>
      </c>
      <c r="R34" s="31"/>
      <c r="S34" s="24">
        <v>1682413</v>
      </c>
    </row>
    <row r="35" spans="1:19" s="55" customFormat="1">
      <c r="A35" s="41" t="s">
        <v>93</v>
      </c>
      <c r="B35" s="14">
        <v>104997</v>
      </c>
      <c r="C35" s="11">
        <v>95721</v>
      </c>
      <c r="D35" s="11">
        <v>107413</v>
      </c>
      <c r="E35" s="11">
        <v>102486</v>
      </c>
      <c r="F35" s="11">
        <v>105259</v>
      </c>
      <c r="G35" s="11">
        <v>107644</v>
      </c>
      <c r="H35" s="11">
        <v>108324</v>
      </c>
      <c r="I35" s="11">
        <v>107485</v>
      </c>
      <c r="J35" s="11">
        <v>99898</v>
      </c>
      <c r="K35" s="11">
        <v>107615</v>
      </c>
      <c r="L35" s="11">
        <v>108239</v>
      </c>
      <c r="M35" s="11">
        <v>107920</v>
      </c>
      <c r="N35" s="11">
        <v>102221</v>
      </c>
      <c r="O35" s="11">
        <v>107819</v>
      </c>
      <c r="P35" s="11">
        <v>108624</v>
      </c>
      <c r="Q35" s="15">
        <v>100245</v>
      </c>
      <c r="R35" s="31"/>
      <c r="S35" s="24">
        <v>1681910</v>
      </c>
    </row>
    <row r="36" spans="1:19" s="55" customFormat="1">
      <c r="A36" s="41" t="s">
        <v>92</v>
      </c>
      <c r="B36" s="14">
        <v>104997</v>
      </c>
      <c r="C36" s="11">
        <v>95721</v>
      </c>
      <c r="D36" s="11">
        <v>107413</v>
      </c>
      <c r="E36" s="11">
        <v>102486</v>
      </c>
      <c r="F36" s="11">
        <v>105259</v>
      </c>
      <c r="G36" s="11">
        <v>107644</v>
      </c>
      <c r="H36" s="11">
        <v>108324</v>
      </c>
      <c r="I36" s="11">
        <v>107485</v>
      </c>
      <c r="J36" s="11">
        <v>99898</v>
      </c>
      <c r="K36" s="11">
        <v>107615</v>
      </c>
      <c r="L36" s="11">
        <v>108239</v>
      </c>
      <c r="M36" s="11">
        <v>107920</v>
      </c>
      <c r="N36" s="11">
        <v>102221</v>
      </c>
      <c r="O36" s="11">
        <v>107819</v>
      </c>
      <c r="P36" s="11">
        <v>108624</v>
      </c>
      <c r="Q36" s="15">
        <v>100245</v>
      </c>
      <c r="R36" s="31"/>
      <c r="S36" s="24">
        <v>1681910</v>
      </c>
    </row>
    <row r="37" spans="1:19" s="55" customFormat="1">
      <c r="A37" s="41" t="s">
        <v>91</v>
      </c>
      <c r="B37" s="14">
        <v>104985</v>
      </c>
      <c r="C37" s="11">
        <v>95701</v>
      </c>
      <c r="D37" s="11">
        <v>107390</v>
      </c>
      <c r="E37" s="11">
        <v>102466</v>
      </c>
      <c r="F37" s="11">
        <v>105243</v>
      </c>
      <c r="G37" s="11">
        <v>107625</v>
      </c>
      <c r="H37" s="11">
        <v>108293</v>
      </c>
      <c r="I37" s="11">
        <v>107464</v>
      </c>
      <c r="J37" s="11">
        <v>99871</v>
      </c>
      <c r="K37" s="11">
        <v>107595</v>
      </c>
      <c r="L37" s="11">
        <v>108224</v>
      </c>
      <c r="M37" s="11">
        <v>107887</v>
      </c>
      <c r="N37" s="11">
        <v>102199</v>
      </c>
      <c r="O37" s="11">
        <v>107795</v>
      </c>
      <c r="P37" s="11">
        <v>108609</v>
      </c>
      <c r="Q37" s="15">
        <v>100231</v>
      </c>
      <c r="R37" s="31"/>
      <c r="S37" s="24">
        <v>1681578</v>
      </c>
    </row>
    <row r="38" spans="1:19" s="55" customFormat="1">
      <c r="A38" s="41" t="s">
        <v>90</v>
      </c>
      <c r="B38" s="14">
        <v>104958</v>
      </c>
      <c r="C38" s="11">
        <v>95676</v>
      </c>
      <c r="D38" s="11">
        <v>107362</v>
      </c>
      <c r="E38" s="11">
        <v>102430</v>
      </c>
      <c r="F38" s="11">
        <v>105210</v>
      </c>
      <c r="G38" s="11">
        <v>107589</v>
      </c>
      <c r="H38" s="11">
        <v>108228</v>
      </c>
      <c r="I38" s="11">
        <v>107429</v>
      </c>
      <c r="J38" s="11">
        <v>99836</v>
      </c>
      <c r="K38" s="11">
        <v>107561</v>
      </c>
      <c r="L38" s="11">
        <v>108200</v>
      </c>
      <c r="M38" s="11">
        <v>107862</v>
      </c>
      <c r="N38" s="11">
        <v>102172</v>
      </c>
      <c r="O38" s="11">
        <v>107750</v>
      </c>
      <c r="P38" s="11">
        <v>108591</v>
      </c>
      <c r="Q38" s="15">
        <v>100191</v>
      </c>
      <c r="R38" s="31"/>
      <c r="S38" s="24">
        <v>1681045</v>
      </c>
    </row>
    <row r="39" spans="1:19" s="55" customFormat="1">
      <c r="A39" s="41" t="s">
        <v>89</v>
      </c>
      <c r="B39" s="14">
        <v>104947</v>
      </c>
      <c r="C39" s="11">
        <v>95655</v>
      </c>
      <c r="D39" s="11">
        <v>107341</v>
      </c>
      <c r="E39" s="11">
        <v>102411</v>
      </c>
      <c r="F39" s="11">
        <v>105193</v>
      </c>
      <c r="G39" s="11">
        <v>107568</v>
      </c>
      <c r="H39" s="11">
        <v>108203</v>
      </c>
      <c r="I39" s="11">
        <v>107409</v>
      </c>
      <c r="J39" s="11">
        <v>99815</v>
      </c>
      <c r="K39" s="11">
        <v>107534</v>
      </c>
      <c r="L39" s="11">
        <v>108175</v>
      </c>
      <c r="M39" s="11">
        <v>107836</v>
      </c>
      <c r="N39" s="11">
        <v>102142</v>
      </c>
      <c r="O39" s="11">
        <v>107710</v>
      </c>
      <c r="P39" s="11">
        <v>108570</v>
      </c>
      <c r="Q39" s="15">
        <v>100178</v>
      </c>
      <c r="R39" s="31"/>
      <c r="S39" s="24">
        <v>1680687</v>
      </c>
    </row>
    <row r="40" spans="1:19" s="55" customFormat="1">
      <c r="A40" s="41" t="s">
        <v>70</v>
      </c>
      <c r="B40" s="14">
        <v>104931</v>
      </c>
      <c r="C40" s="11">
        <v>95639</v>
      </c>
      <c r="D40" s="11">
        <v>107314</v>
      </c>
      <c r="E40" s="11">
        <v>102393</v>
      </c>
      <c r="F40" s="11">
        <v>105175</v>
      </c>
      <c r="G40" s="11">
        <v>107538</v>
      </c>
      <c r="H40" s="11">
        <v>108182</v>
      </c>
      <c r="I40" s="11">
        <v>107394</v>
      </c>
      <c r="J40" s="11">
        <v>99794</v>
      </c>
      <c r="K40" s="11">
        <v>107504</v>
      </c>
      <c r="L40" s="11">
        <v>108145</v>
      </c>
      <c r="M40" s="11">
        <v>107814</v>
      </c>
      <c r="N40" s="11">
        <v>102124</v>
      </c>
      <c r="O40" s="11">
        <v>107664</v>
      </c>
      <c r="P40" s="11">
        <v>108550</v>
      </c>
      <c r="Q40" s="15">
        <v>100155</v>
      </c>
      <c r="R40" s="31"/>
      <c r="S40" s="24">
        <v>1680316</v>
      </c>
    </row>
    <row r="41" spans="1:19" s="55" customFormat="1">
      <c r="A41" s="41" t="s">
        <v>124</v>
      </c>
      <c r="B41" s="14">
        <v>104913</v>
      </c>
      <c r="C41" s="11">
        <v>95629</v>
      </c>
      <c r="D41" s="11">
        <v>107291</v>
      </c>
      <c r="E41" s="11">
        <v>102366</v>
      </c>
      <c r="F41" s="11">
        <v>105164</v>
      </c>
      <c r="G41" s="11">
        <v>107500</v>
      </c>
      <c r="H41" s="11">
        <v>108162</v>
      </c>
      <c r="I41" s="11">
        <v>107364</v>
      </c>
      <c r="J41" s="11">
        <v>99773</v>
      </c>
      <c r="K41" s="11">
        <v>107483</v>
      </c>
      <c r="L41" s="11">
        <v>108120</v>
      </c>
      <c r="M41" s="11">
        <v>107790</v>
      </c>
      <c r="N41" s="11">
        <v>102104</v>
      </c>
      <c r="O41" s="11">
        <v>107636</v>
      </c>
      <c r="P41" s="11">
        <v>108531</v>
      </c>
      <c r="Q41" s="15">
        <v>100129</v>
      </c>
      <c r="R41" s="31"/>
      <c r="S41" s="24">
        <v>1679955</v>
      </c>
    </row>
    <row r="42" spans="1:19" s="55" customFormat="1">
      <c r="A42" s="41" t="s">
        <v>123</v>
      </c>
      <c r="B42" s="14">
        <v>104913</v>
      </c>
      <c r="C42" s="11">
        <v>95629</v>
      </c>
      <c r="D42" s="11">
        <v>107291</v>
      </c>
      <c r="E42" s="11">
        <v>102366</v>
      </c>
      <c r="F42" s="11">
        <v>105164</v>
      </c>
      <c r="G42" s="11">
        <v>107500</v>
      </c>
      <c r="H42" s="11">
        <v>108162</v>
      </c>
      <c r="I42" s="11">
        <v>107364</v>
      </c>
      <c r="J42" s="11">
        <v>99773</v>
      </c>
      <c r="K42" s="11">
        <v>107483</v>
      </c>
      <c r="L42" s="11">
        <v>108120</v>
      </c>
      <c r="M42" s="11">
        <v>107790</v>
      </c>
      <c r="N42" s="11">
        <v>102104</v>
      </c>
      <c r="O42" s="11">
        <v>107636</v>
      </c>
      <c r="P42" s="11">
        <v>108531</v>
      </c>
      <c r="Q42" s="15">
        <v>100129</v>
      </c>
      <c r="R42" s="31"/>
      <c r="S42" s="24">
        <v>1679955</v>
      </c>
    </row>
    <row r="43" spans="1:19" s="55" customFormat="1">
      <c r="A43" s="41" t="s">
        <v>71</v>
      </c>
      <c r="B43" s="14">
        <v>104882</v>
      </c>
      <c r="C43" s="11">
        <v>95607</v>
      </c>
      <c r="D43" s="11">
        <v>107261</v>
      </c>
      <c r="E43" s="11">
        <v>102342</v>
      </c>
      <c r="F43" s="11">
        <v>105137</v>
      </c>
      <c r="G43" s="11">
        <v>107472</v>
      </c>
      <c r="H43" s="11">
        <v>108133</v>
      </c>
      <c r="I43" s="11">
        <v>107322</v>
      </c>
      <c r="J43" s="11">
        <v>99740</v>
      </c>
      <c r="K43" s="11">
        <v>107454</v>
      </c>
      <c r="L43" s="11">
        <v>108095</v>
      </c>
      <c r="M43" s="11">
        <v>107763</v>
      </c>
      <c r="N43" s="11">
        <v>102083</v>
      </c>
      <c r="O43" s="11">
        <v>107610</v>
      </c>
      <c r="P43" s="11">
        <v>108506</v>
      </c>
      <c r="Q43" s="15">
        <v>100105</v>
      </c>
      <c r="R43" s="31"/>
      <c r="S43" s="24">
        <v>1679512</v>
      </c>
    </row>
    <row r="44" spans="1:19" s="55" customFormat="1">
      <c r="A44" s="41" t="s">
        <v>72</v>
      </c>
      <c r="B44" s="14">
        <v>104873</v>
      </c>
      <c r="C44" s="11">
        <v>95594</v>
      </c>
      <c r="D44" s="11">
        <v>107248</v>
      </c>
      <c r="E44" s="11">
        <v>102322</v>
      </c>
      <c r="F44" s="11">
        <v>105121</v>
      </c>
      <c r="G44" s="11">
        <v>107441</v>
      </c>
      <c r="H44" s="11">
        <v>108114</v>
      </c>
      <c r="I44" s="11">
        <v>107301</v>
      </c>
      <c r="J44" s="11">
        <v>99722</v>
      </c>
      <c r="K44" s="11">
        <v>107428</v>
      </c>
      <c r="L44" s="11">
        <v>108080</v>
      </c>
      <c r="M44" s="11">
        <v>107743</v>
      </c>
      <c r="N44" s="11">
        <v>102067</v>
      </c>
      <c r="O44" s="11">
        <v>107580</v>
      </c>
      <c r="P44" s="11">
        <v>108493</v>
      </c>
      <c r="Q44" s="15">
        <v>100095</v>
      </c>
      <c r="R44" s="31"/>
      <c r="S44" s="24">
        <v>1679222</v>
      </c>
    </row>
    <row r="45" spans="1:19" s="55" customFormat="1">
      <c r="A45" s="41" t="s">
        <v>73</v>
      </c>
      <c r="B45" s="14">
        <v>104855</v>
      </c>
      <c r="C45" s="11">
        <v>95577</v>
      </c>
      <c r="D45" s="11">
        <v>107231</v>
      </c>
      <c r="E45" s="11">
        <v>102288</v>
      </c>
      <c r="F45" s="11">
        <v>105098</v>
      </c>
      <c r="G45" s="11">
        <v>107423</v>
      </c>
      <c r="H45" s="11">
        <v>108101</v>
      </c>
      <c r="I45" s="11">
        <v>107279</v>
      </c>
      <c r="J45" s="11">
        <v>99702</v>
      </c>
      <c r="K45" s="11">
        <v>107409</v>
      </c>
      <c r="L45" s="11">
        <v>108062</v>
      </c>
      <c r="M45" s="11">
        <v>107721</v>
      </c>
      <c r="N45" s="11">
        <v>102046</v>
      </c>
      <c r="O45" s="11">
        <v>107552</v>
      </c>
      <c r="P45" s="11">
        <v>108474</v>
      </c>
      <c r="Q45" s="15">
        <v>100080</v>
      </c>
      <c r="R45" s="31"/>
      <c r="S45" s="24">
        <v>1678898</v>
      </c>
    </row>
    <row r="46" spans="1:19" s="55" customFormat="1">
      <c r="A46" s="41" t="s">
        <v>122</v>
      </c>
      <c r="B46" s="14">
        <v>104847</v>
      </c>
      <c r="C46" s="11">
        <v>95569</v>
      </c>
      <c r="D46" s="11">
        <v>107222</v>
      </c>
      <c r="E46" s="11">
        <v>102281</v>
      </c>
      <c r="F46" s="11">
        <v>105085</v>
      </c>
      <c r="G46" s="11">
        <v>107407</v>
      </c>
      <c r="H46" s="11">
        <v>108085</v>
      </c>
      <c r="I46" s="11">
        <v>107266</v>
      </c>
      <c r="J46" s="11">
        <v>99684</v>
      </c>
      <c r="K46" s="11">
        <v>107401</v>
      </c>
      <c r="L46" s="11">
        <v>108043</v>
      </c>
      <c r="M46" s="11">
        <v>107700</v>
      </c>
      <c r="N46" s="11">
        <v>102030</v>
      </c>
      <c r="O46" s="11">
        <v>107534</v>
      </c>
      <c r="P46" s="11">
        <v>108468</v>
      </c>
      <c r="Q46" s="15">
        <v>100073</v>
      </c>
      <c r="R46" s="31"/>
      <c r="S46" s="24">
        <v>1678695</v>
      </c>
    </row>
    <row r="47" spans="1:19" s="55" customFormat="1">
      <c r="A47" s="41" t="s">
        <v>121</v>
      </c>
      <c r="B47" s="14">
        <v>104847</v>
      </c>
      <c r="C47" s="11">
        <v>95569</v>
      </c>
      <c r="D47" s="11">
        <v>107222</v>
      </c>
      <c r="E47" s="11">
        <v>102281</v>
      </c>
      <c r="F47" s="11">
        <v>105085</v>
      </c>
      <c r="G47" s="11">
        <v>107407</v>
      </c>
      <c r="H47" s="11">
        <v>108085</v>
      </c>
      <c r="I47" s="11">
        <v>107266</v>
      </c>
      <c r="J47" s="11">
        <v>99684</v>
      </c>
      <c r="K47" s="11">
        <v>107401</v>
      </c>
      <c r="L47" s="11">
        <v>108043</v>
      </c>
      <c r="M47" s="11">
        <v>107700</v>
      </c>
      <c r="N47" s="11">
        <v>102030</v>
      </c>
      <c r="O47" s="11">
        <v>107534</v>
      </c>
      <c r="P47" s="11">
        <v>108468</v>
      </c>
      <c r="Q47" s="15">
        <v>100073</v>
      </c>
      <c r="R47" s="31"/>
      <c r="S47" s="24">
        <v>1678695</v>
      </c>
    </row>
    <row r="48" spans="1:19" s="55" customFormat="1">
      <c r="A48" s="41" t="s">
        <v>74</v>
      </c>
      <c r="B48" s="14">
        <v>104836</v>
      </c>
      <c r="C48" s="11">
        <v>95560</v>
      </c>
      <c r="D48" s="11">
        <v>107216</v>
      </c>
      <c r="E48" s="11">
        <v>102263</v>
      </c>
      <c r="F48" s="11">
        <v>105074</v>
      </c>
      <c r="G48" s="11">
        <v>107392</v>
      </c>
      <c r="H48" s="11">
        <v>108072</v>
      </c>
      <c r="I48" s="11">
        <v>107253</v>
      </c>
      <c r="J48" s="11">
        <v>99675</v>
      </c>
      <c r="K48" s="11">
        <v>107387</v>
      </c>
      <c r="L48" s="11">
        <v>108025</v>
      </c>
      <c r="M48" s="11">
        <v>107684</v>
      </c>
      <c r="N48" s="11">
        <v>102014</v>
      </c>
      <c r="O48" s="11">
        <v>107518</v>
      </c>
      <c r="P48" s="11">
        <v>108457</v>
      </c>
      <c r="Q48" s="15">
        <v>100062</v>
      </c>
      <c r="R48" s="31"/>
      <c r="S48" s="24">
        <v>1678488</v>
      </c>
    </row>
    <row r="49" spans="1:19" s="55" customFormat="1">
      <c r="A49" s="41" t="s">
        <v>75</v>
      </c>
      <c r="B49" s="14">
        <v>104831</v>
      </c>
      <c r="C49" s="11">
        <v>95551</v>
      </c>
      <c r="D49" s="11">
        <v>107212</v>
      </c>
      <c r="E49" s="11">
        <v>102242</v>
      </c>
      <c r="F49" s="11">
        <v>105058</v>
      </c>
      <c r="G49" s="11">
        <v>107352</v>
      </c>
      <c r="H49" s="11">
        <v>108058</v>
      </c>
      <c r="I49" s="11">
        <v>107221</v>
      </c>
      <c r="J49" s="11">
        <v>99651</v>
      </c>
      <c r="K49" s="11">
        <v>107373</v>
      </c>
      <c r="L49" s="11">
        <v>108003</v>
      </c>
      <c r="M49" s="11">
        <v>107662</v>
      </c>
      <c r="N49" s="11">
        <v>101991</v>
      </c>
      <c r="O49" s="11">
        <v>107490</v>
      </c>
      <c r="P49" s="11">
        <v>108444</v>
      </c>
      <c r="Q49" s="15">
        <v>100049</v>
      </c>
      <c r="R49" s="31"/>
      <c r="S49" s="24">
        <v>1678188</v>
      </c>
    </row>
    <row r="50" spans="1:19" s="55" customFormat="1">
      <c r="A50" s="41" t="s">
        <v>76</v>
      </c>
      <c r="B50" s="14">
        <v>104824</v>
      </c>
      <c r="C50" s="11">
        <v>95532</v>
      </c>
      <c r="D50" s="11">
        <v>107198</v>
      </c>
      <c r="E50" s="11">
        <v>102225</v>
      </c>
      <c r="F50" s="11">
        <v>105053</v>
      </c>
      <c r="G50" s="11">
        <v>107326</v>
      </c>
      <c r="H50" s="11">
        <v>108044</v>
      </c>
      <c r="I50" s="11">
        <v>107203</v>
      </c>
      <c r="J50" s="11">
        <v>99632</v>
      </c>
      <c r="K50" s="11">
        <v>107363</v>
      </c>
      <c r="L50" s="11">
        <v>107983</v>
      </c>
      <c r="M50" s="11">
        <v>107636</v>
      </c>
      <c r="N50" s="11">
        <v>101968</v>
      </c>
      <c r="O50" s="11">
        <v>107470</v>
      </c>
      <c r="P50" s="11">
        <v>108427</v>
      </c>
      <c r="Q50" s="15">
        <v>100027</v>
      </c>
      <c r="R50" s="31"/>
      <c r="S50" s="24">
        <v>1677911</v>
      </c>
    </row>
    <row r="51" spans="1:19" s="55" customFormat="1">
      <c r="A51" s="41" t="s">
        <v>120</v>
      </c>
      <c r="B51" s="14">
        <v>104816</v>
      </c>
      <c r="C51" s="11">
        <v>95517</v>
      </c>
      <c r="D51" s="11">
        <v>107185</v>
      </c>
      <c r="E51" s="11">
        <v>102219</v>
      </c>
      <c r="F51" s="11">
        <v>105040</v>
      </c>
      <c r="G51" s="11">
        <v>107311</v>
      </c>
      <c r="H51" s="11">
        <v>108032</v>
      </c>
      <c r="I51" s="11">
        <v>107189</v>
      </c>
      <c r="J51" s="11">
        <v>99616</v>
      </c>
      <c r="K51" s="11">
        <v>107360</v>
      </c>
      <c r="L51" s="11">
        <v>107968</v>
      </c>
      <c r="M51" s="11">
        <v>107617</v>
      </c>
      <c r="N51" s="11">
        <v>101936</v>
      </c>
      <c r="O51" s="11">
        <v>107448</v>
      </c>
      <c r="P51" s="11">
        <v>108413</v>
      </c>
      <c r="Q51" s="15">
        <v>100014</v>
      </c>
      <c r="R51" s="31"/>
      <c r="S51" s="24">
        <v>1677681</v>
      </c>
    </row>
    <row r="52" spans="1:19" s="55" customFormat="1">
      <c r="A52" s="41" t="s">
        <v>119</v>
      </c>
      <c r="B52" s="14">
        <v>104816</v>
      </c>
      <c r="C52" s="11">
        <v>95517</v>
      </c>
      <c r="D52" s="11">
        <v>107185</v>
      </c>
      <c r="E52" s="11">
        <v>102219</v>
      </c>
      <c r="F52" s="11">
        <v>105040</v>
      </c>
      <c r="G52" s="11">
        <v>107311</v>
      </c>
      <c r="H52" s="11">
        <v>108032</v>
      </c>
      <c r="I52" s="11">
        <v>107189</v>
      </c>
      <c r="J52" s="11">
        <v>99616</v>
      </c>
      <c r="K52" s="11">
        <v>107360</v>
      </c>
      <c r="L52" s="11">
        <v>107968</v>
      </c>
      <c r="M52" s="11">
        <v>107617</v>
      </c>
      <c r="N52" s="11">
        <v>101936</v>
      </c>
      <c r="O52" s="11">
        <v>107448</v>
      </c>
      <c r="P52" s="11">
        <v>108413</v>
      </c>
      <c r="Q52" s="15">
        <v>100014</v>
      </c>
      <c r="R52" s="31"/>
      <c r="S52" s="24">
        <v>1677681</v>
      </c>
    </row>
    <row r="53" spans="1:19" s="55" customFormat="1">
      <c r="A53" s="41" t="s">
        <v>77</v>
      </c>
      <c r="B53" s="14">
        <v>104793</v>
      </c>
      <c r="C53" s="11">
        <v>95486</v>
      </c>
      <c r="D53" s="11">
        <v>107164</v>
      </c>
      <c r="E53" s="11">
        <v>102191</v>
      </c>
      <c r="F53" s="11">
        <v>105021</v>
      </c>
      <c r="G53" s="11">
        <v>107289</v>
      </c>
      <c r="H53" s="11">
        <v>108017</v>
      </c>
      <c r="I53" s="11">
        <v>107166</v>
      </c>
      <c r="J53" s="11">
        <v>99602</v>
      </c>
      <c r="K53" s="11">
        <v>107342</v>
      </c>
      <c r="L53" s="11">
        <v>107946</v>
      </c>
      <c r="M53" s="11">
        <v>107585</v>
      </c>
      <c r="N53" s="11">
        <v>101921</v>
      </c>
      <c r="O53" s="11">
        <v>107423</v>
      </c>
      <c r="P53" s="11">
        <v>108400</v>
      </c>
      <c r="Q53" s="15">
        <v>99980</v>
      </c>
      <c r="R53" s="31"/>
      <c r="S53" s="24">
        <v>1677326</v>
      </c>
    </row>
    <row r="54" spans="1:19" s="55" customFormat="1">
      <c r="A54" s="41" t="s">
        <v>78</v>
      </c>
      <c r="B54" s="14">
        <v>104786</v>
      </c>
      <c r="C54" s="11">
        <v>95456</v>
      </c>
      <c r="D54" s="11">
        <v>107151</v>
      </c>
      <c r="E54" s="11">
        <v>102160</v>
      </c>
      <c r="F54" s="11">
        <v>105007</v>
      </c>
      <c r="G54" s="11">
        <v>107278</v>
      </c>
      <c r="H54" s="11">
        <v>107998</v>
      </c>
      <c r="I54" s="11">
        <v>107142</v>
      </c>
      <c r="J54" s="11">
        <v>99588</v>
      </c>
      <c r="K54" s="11">
        <v>107335</v>
      </c>
      <c r="L54" s="11">
        <v>107935</v>
      </c>
      <c r="M54" s="11">
        <v>107570</v>
      </c>
      <c r="N54" s="11">
        <v>101898</v>
      </c>
      <c r="O54" s="11">
        <v>107404</v>
      </c>
      <c r="P54" s="11">
        <v>108393</v>
      </c>
      <c r="Q54" s="15">
        <v>99966</v>
      </c>
      <c r="R54" s="31"/>
      <c r="S54" s="24">
        <v>1677067</v>
      </c>
    </row>
    <row r="55" spans="1:19" s="55" customFormat="1">
      <c r="A55" s="41" t="s">
        <v>79</v>
      </c>
      <c r="B55" s="14">
        <v>104775</v>
      </c>
      <c r="C55" s="11">
        <v>95427</v>
      </c>
      <c r="D55" s="11">
        <v>107138</v>
      </c>
      <c r="E55" s="11">
        <v>102132</v>
      </c>
      <c r="F55" s="11">
        <v>104994</v>
      </c>
      <c r="G55" s="11">
        <v>107255</v>
      </c>
      <c r="H55" s="11">
        <v>107983</v>
      </c>
      <c r="I55" s="11">
        <v>107121</v>
      </c>
      <c r="J55" s="11">
        <v>99580</v>
      </c>
      <c r="K55" s="11">
        <v>107324</v>
      </c>
      <c r="L55" s="11">
        <v>107928</v>
      </c>
      <c r="M55" s="11">
        <v>107544</v>
      </c>
      <c r="N55" s="11">
        <v>101871</v>
      </c>
      <c r="O55" s="11">
        <v>107372</v>
      </c>
      <c r="P55" s="11">
        <v>108378</v>
      </c>
      <c r="Q55" s="15">
        <v>99957</v>
      </c>
      <c r="R55" s="31"/>
      <c r="S55" s="24">
        <v>1676779</v>
      </c>
    </row>
    <row r="56" spans="1:19" s="55" customFormat="1">
      <c r="A56" s="41" t="s">
        <v>212</v>
      </c>
      <c r="B56" s="14">
        <v>104767</v>
      </c>
      <c r="C56" s="11">
        <v>95405</v>
      </c>
      <c r="D56" s="11">
        <v>107127</v>
      </c>
      <c r="E56" s="11">
        <v>102106</v>
      </c>
      <c r="F56" s="11">
        <v>104983</v>
      </c>
      <c r="G56" s="11">
        <v>107238</v>
      </c>
      <c r="H56" s="11">
        <v>107976</v>
      </c>
      <c r="I56" s="11">
        <v>107108</v>
      </c>
      <c r="J56" s="11">
        <v>99571</v>
      </c>
      <c r="K56" s="11">
        <v>107311</v>
      </c>
      <c r="L56" s="11">
        <v>107915</v>
      </c>
      <c r="M56" s="11">
        <v>107522</v>
      </c>
      <c r="N56" s="11">
        <v>101849</v>
      </c>
      <c r="O56" s="11">
        <v>107345</v>
      </c>
      <c r="P56" s="11">
        <v>108371</v>
      </c>
      <c r="Q56" s="15">
        <v>99940</v>
      </c>
      <c r="R56" s="31"/>
      <c r="S56" s="24">
        <v>1676534</v>
      </c>
    </row>
    <row r="57" spans="1:19" s="55" customFormat="1">
      <c r="A57" s="41" t="s">
        <v>211</v>
      </c>
      <c r="B57" s="14">
        <v>104744</v>
      </c>
      <c r="C57" s="11">
        <v>95386</v>
      </c>
      <c r="D57" s="11">
        <v>107114</v>
      </c>
      <c r="E57" s="11">
        <v>102083</v>
      </c>
      <c r="F57" s="11">
        <v>104963</v>
      </c>
      <c r="G57" s="11">
        <v>107224</v>
      </c>
      <c r="H57" s="11">
        <v>107961</v>
      </c>
      <c r="I57" s="11">
        <v>107089</v>
      </c>
      <c r="J57" s="11">
        <v>99554</v>
      </c>
      <c r="K57" s="11">
        <v>107291</v>
      </c>
      <c r="L57" s="11">
        <v>107892</v>
      </c>
      <c r="M57" s="11">
        <v>107506</v>
      </c>
      <c r="N57" s="11">
        <v>101829</v>
      </c>
      <c r="O57" s="11">
        <v>107322</v>
      </c>
      <c r="P57" s="11">
        <v>108356</v>
      </c>
      <c r="Q57" s="15">
        <v>99923</v>
      </c>
      <c r="R57" s="31"/>
      <c r="S57" s="24">
        <v>1676237</v>
      </c>
    </row>
    <row r="58" spans="1:19" s="55" customFormat="1">
      <c r="A58" s="41" t="s">
        <v>210</v>
      </c>
      <c r="B58" s="14">
        <v>104744</v>
      </c>
      <c r="C58" s="11">
        <v>95386</v>
      </c>
      <c r="D58" s="11">
        <v>107114</v>
      </c>
      <c r="E58" s="11">
        <v>102083</v>
      </c>
      <c r="F58" s="11">
        <v>104963</v>
      </c>
      <c r="G58" s="11">
        <v>107224</v>
      </c>
      <c r="H58" s="11">
        <v>107961</v>
      </c>
      <c r="I58" s="11">
        <v>107089</v>
      </c>
      <c r="J58" s="11">
        <v>99554</v>
      </c>
      <c r="K58" s="11">
        <v>107291</v>
      </c>
      <c r="L58" s="11">
        <v>107892</v>
      </c>
      <c r="M58" s="11">
        <v>107506</v>
      </c>
      <c r="N58" s="11">
        <v>101829</v>
      </c>
      <c r="O58" s="11">
        <v>107322</v>
      </c>
      <c r="P58" s="11">
        <v>108356</v>
      </c>
      <c r="Q58" s="15">
        <v>99923</v>
      </c>
      <c r="R58" s="31"/>
      <c r="S58" s="24">
        <v>1676237</v>
      </c>
    </row>
    <row r="59" spans="1:19" s="55" customFormat="1">
      <c r="A59" s="41" t="s">
        <v>209</v>
      </c>
      <c r="B59" s="14">
        <v>104710</v>
      </c>
      <c r="C59" s="11">
        <v>95340</v>
      </c>
      <c r="D59" s="11">
        <v>107098</v>
      </c>
      <c r="E59" s="11">
        <v>102067</v>
      </c>
      <c r="F59" s="11">
        <v>104944</v>
      </c>
      <c r="G59" s="11">
        <v>107198</v>
      </c>
      <c r="H59" s="11">
        <v>107937</v>
      </c>
      <c r="I59" s="11">
        <v>107071</v>
      </c>
      <c r="J59" s="11">
        <v>99541</v>
      </c>
      <c r="K59" s="11">
        <v>107270</v>
      </c>
      <c r="L59" s="11">
        <v>107876</v>
      </c>
      <c r="M59" s="11">
        <v>107496</v>
      </c>
      <c r="N59" s="11">
        <v>101815</v>
      </c>
      <c r="O59" s="11">
        <v>107303</v>
      </c>
      <c r="P59" s="11">
        <v>108342</v>
      </c>
      <c r="Q59" s="15">
        <v>99909</v>
      </c>
      <c r="R59" s="31"/>
      <c r="S59" s="24">
        <v>1675917</v>
      </c>
    </row>
    <row r="60" spans="1:19" s="55" customFormat="1">
      <c r="A60" s="41" t="s">
        <v>208</v>
      </c>
      <c r="B60" s="14">
        <v>104674</v>
      </c>
      <c r="C60" s="11">
        <v>95320</v>
      </c>
      <c r="D60" s="11">
        <v>107072</v>
      </c>
      <c r="E60" s="11">
        <v>102032</v>
      </c>
      <c r="F60" s="11">
        <v>104925</v>
      </c>
      <c r="G60" s="11">
        <v>107175</v>
      </c>
      <c r="H60" s="11">
        <v>107910</v>
      </c>
      <c r="I60" s="11">
        <v>107051</v>
      </c>
      <c r="J60" s="11">
        <v>99529</v>
      </c>
      <c r="K60" s="11">
        <v>107253</v>
      </c>
      <c r="L60" s="11">
        <v>107862</v>
      </c>
      <c r="M60" s="11">
        <v>107474</v>
      </c>
      <c r="N60" s="11">
        <v>101801</v>
      </c>
      <c r="O60" s="11">
        <v>107271</v>
      </c>
      <c r="P60" s="11">
        <v>108325</v>
      </c>
      <c r="Q60" s="15">
        <v>99883</v>
      </c>
      <c r="R60" s="31"/>
      <c r="S60" s="24">
        <v>1675557</v>
      </c>
    </row>
    <row r="61" spans="1:19" s="55" customFormat="1">
      <c r="A61" s="41" t="s">
        <v>207</v>
      </c>
      <c r="B61" s="14">
        <v>104633</v>
      </c>
      <c r="C61" s="11">
        <v>95282</v>
      </c>
      <c r="D61" s="11">
        <v>107043</v>
      </c>
      <c r="E61" s="11">
        <v>102000</v>
      </c>
      <c r="F61" s="11">
        <v>104906</v>
      </c>
      <c r="G61" s="11">
        <v>107156</v>
      </c>
      <c r="H61" s="11">
        <v>107889</v>
      </c>
      <c r="I61" s="11">
        <v>107029</v>
      </c>
      <c r="J61" s="11">
        <v>99508</v>
      </c>
      <c r="K61" s="11">
        <v>107233</v>
      </c>
      <c r="L61" s="11">
        <v>107846</v>
      </c>
      <c r="M61" s="11">
        <v>107454</v>
      </c>
      <c r="N61" s="11">
        <v>101774</v>
      </c>
      <c r="O61" s="11">
        <v>107237</v>
      </c>
      <c r="P61" s="11">
        <v>108297</v>
      </c>
      <c r="Q61" s="15">
        <v>99858</v>
      </c>
      <c r="R61" s="31"/>
      <c r="S61" s="24">
        <v>1675145</v>
      </c>
    </row>
    <row r="62" spans="1:19" s="55" customFormat="1">
      <c r="A62" s="41" t="s">
        <v>206</v>
      </c>
      <c r="B62" s="14">
        <v>104576</v>
      </c>
      <c r="C62" s="11">
        <v>95230</v>
      </c>
      <c r="D62" s="11">
        <v>107010</v>
      </c>
      <c r="E62" s="11">
        <v>101967</v>
      </c>
      <c r="F62" s="11">
        <v>104878</v>
      </c>
      <c r="G62" s="11">
        <v>107137</v>
      </c>
      <c r="H62" s="11">
        <v>107859</v>
      </c>
      <c r="I62" s="11">
        <v>107005</v>
      </c>
      <c r="J62" s="11">
        <v>99485</v>
      </c>
      <c r="K62" s="11">
        <v>107202</v>
      </c>
      <c r="L62" s="11">
        <v>107824</v>
      </c>
      <c r="M62" s="11">
        <v>107428</v>
      </c>
      <c r="N62" s="11">
        <v>101743</v>
      </c>
      <c r="O62" s="11">
        <v>107193</v>
      </c>
      <c r="P62" s="11">
        <v>108277</v>
      </c>
      <c r="Q62" s="15">
        <v>99835</v>
      </c>
      <c r="R62" s="31"/>
      <c r="S62" s="24">
        <v>1674649</v>
      </c>
    </row>
    <row r="63" spans="1:19" s="55" customFormat="1">
      <c r="A63" s="41" t="s">
        <v>205</v>
      </c>
      <c r="B63" s="14">
        <v>104576</v>
      </c>
      <c r="C63" s="11">
        <v>95230</v>
      </c>
      <c r="D63" s="11">
        <v>107010</v>
      </c>
      <c r="E63" s="11">
        <v>101967</v>
      </c>
      <c r="F63" s="11">
        <v>104878</v>
      </c>
      <c r="G63" s="11">
        <v>107137</v>
      </c>
      <c r="H63" s="11">
        <v>107859</v>
      </c>
      <c r="I63" s="11">
        <v>107005</v>
      </c>
      <c r="J63" s="11">
        <v>99485</v>
      </c>
      <c r="K63" s="11">
        <v>107202</v>
      </c>
      <c r="L63" s="11">
        <v>107824</v>
      </c>
      <c r="M63" s="11">
        <v>107428</v>
      </c>
      <c r="N63" s="11">
        <v>101743</v>
      </c>
      <c r="O63" s="11">
        <v>107193</v>
      </c>
      <c r="P63" s="11">
        <v>108277</v>
      </c>
      <c r="Q63" s="15">
        <v>99835</v>
      </c>
      <c r="R63" s="31"/>
      <c r="S63" s="24">
        <v>1674649</v>
      </c>
    </row>
    <row r="64" spans="1:19" s="55" customFormat="1">
      <c r="A64" s="41" t="s">
        <v>204</v>
      </c>
      <c r="B64" s="14">
        <v>104545</v>
      </c>
      <c r="C64" s="11">
        <v>95207</v>
      </c>
      <c r="D64" s="11">
        <v>106986</v>
      </c>
      <c r="E64" s="11">
        <v>101929</v>
      </c>
      <c r="F64" s="11">
        <v>104847</v>
      </c>
      <c r="G64" s="11">
        <v>107108</v>
      </c>
      <c r="H64" s="11">
        <v>107835</v>
      </c>
      <c r="I64" s="11">
        <v>106981</v>
      </c>
      <c r="J64" s="11">
        <v>99464</v>
      </c>
      <c r="K64" s="11">
        <v>107178</v>
      </c>
      <c r="L64" s="11">
        <v>107804</v>
      </c>
      <c r="M64" s="11">
        <v>107395</v>
      </c>
      <c r="N64" s="11">
        <v>101697</v>
      </c>
      <c r="O64" s="11">
        <v>107152</v>
      </c>
      <c r="P64" s="11">
        <v>108245</v>
      </c>
      <c r="Q64" s="15">
        <v>99802</v>
      </c>
      <c r="R64" s="31"/>
      <c r="S64" s="24">
        <v>1674175</v>
      </c>
    </row>
    <row r="65" spans="1:19" s="55" customFormat="1">
      <c r="A65" s="41" t="s">
        <v>203</v>
      </c>
      <c r="B65" s="14">
        <v>104479</v>
      </c>
      <c r="C65" s="11">
        <v>95174</v>
      </c>
      <c r="D65" s="11">
        <v>106922</v>
      </c>
      <c r="E65" s="11">
        <v>101896</v>
      </c>
      <c r="F65" s="11">
        <v>104811</v>
      </c>
      <c r="G65" s="11">
        <v>107073</v>
      </c>
      <c r="H65" s="11">
        <v>107810</v>
      </c>
      <c r="I65" s="11">
        <v>106937</v>
      </c>
      <c r="J65" s="11">
        <v>99444</v>
      </c>
      <c r="K65" s="11">
        <v>107137</v>
      </c>
      <c r="L65" s="11">
        <v>107781</v>
      </c>
      <c r="M65" s="11">
        <v>107361</v>
      </c>
      <c r="N65" s="11">
        <v>101663</v>
      </c>
      <c r="O65" s="11">
        <v>107119</v>
      </c>
      <c r="P65" s="11">
        <v>108226</v>
      </c>
      <c r="Q65" s="15">
        <v>99773</v>
      </c>
      <c r="R65" s="31"/>
      <c r="S65" s="24">
        <v>1673606</v>
      </c>
    </row>
    <row r="66" spans="1:19" s="55" customFormat="1">
      <c r="A66" s="41" t="s">
        <v>202</v>
      </c>
      <c r="B66" s="14">
        <v>104445</v>
      </c>
      <c r="C66" s="11">
        <v>95142</v>
      </c>
      <c r="D66" s="11">
        <v>106879</v>
      </c>
      <c r="E66" s="11">
        <v>101849</v>
      </c>
      <c r="F66" s="11">
        <v>104741</v>
      </c>
      <c r="G66" s="11">
        <v>107023</v>
      </c>
      <c r="H66" s="11">
        <v>107753</v>
      </c>
      <c r="I66" s="11">
        <v>106900</v>
      </c>
      <c r="J66" s="11">
        <v>99389</v>
      </c>
      <c r="K66" s="11">
        <v>107104</v>
      </c>
      <c r="L66" s="11">
        <v>107727</v>
      </c>
      <c r="M66" s="11">
        <v>107317</v>
      </c>
      <c r="N66" s="11">
        <v>101615</v>
      </c>
      <c r="O66" s="11">
        <v>107052</v>
      </c>
      <c r="P66" s="11">
        <v>108185</v>
      </c>
      <c r="Q66" s="15">
        <v>99735</v>
      </c>
      <c r="R66" s="31"/>
      <c r="S66" s="24">
        <v>1672856</v>
      </c>
    </row>
    <row r="67" spans="1:19" s="55" customFormat="1">
      <c r="A67" s="41" t="s">
        <v>201</v>
      </c>
      <c r="B67" s="14">
        <v>104390</v>
      </c>
      <c r="C67" s="11">
        <v>95113</v>
      </c>
      <c r="D67" s="11">
        <v>106836</v>
      </c>
      <c r="E67" s="11">
        <v>101819</v>
      </c>
      <c r="F67" s="11">
        <v>104633</v>
      </c>
      <c r="G67" s="11">
        <v>106998</v>
      </c>
      <c r="H67" s="11">
        <v>107687</v>
      </c>
      <c r="I67" s="11">
        <v>106878</v>
      </c>
      <c r="J67" s="11">
        <v>99363</v>
      </c>
      <c r="K67" s="11">
        <v>107083</v>
      </c>
      <c r="L67" s="11">
        <v>107655</v>
      </c>
      <c r="M67" s="11">
        <v>107274</v>
      </c>
      <c r="N67" s="11">
        <v>101567</v>
      </c>
      <c r="O67" s="11">
        <v>106946</v>
      </c>
      <c r="P67" s="11">
        <v>108138</v>
      </c>
      <c r="Q67" s="15">
        <v>99677</v>
      </c>
      <c r="R67" s="31"/>
      <c r="S67" s="24">
        <v>1672057</v>
      </c>
    </row>
    <row r="68" spans="1:19" s="55" customFormat="1">
      <c r="A68" s="41" t="s">
        <v>200</v>
      </c>
      <c r="B68" s="14">
        <v>104220</v>
      </c>
      <c r="C68" s="11">
        <v>95029</v>
      </c>
      <c r="D68" s="11">
        <v>106750</v>
      </c>
      <c r="E68" s="11">
        <v>101746</v>
      </c>
      <c r="F68" s="11">
        <v>104592</v>
      </c>
      <c r="G68" s="11">
        <v>106961</v>
      </c>
      <c r="H68" s="11">
        <v>107642</v>
      </c>
      <c r="I68" s="11">
        <v>106838</v>
      </c>
      <c r="J68" s="11">
        <v>99296</v>
      </c>
      <c r="K68" s="11">
        <v>107045</v>
      </c>
      <c r="L68" s="11">
        <v>107600</v>
      </c>
      <c r="M68" s="11">
        <v>107227</v>
      </c>
      <c r="N68" s="11">
        <v>101524</v>
      </c>
      <c r="O68" s="11">
        <v>106896</v>
      </c>
      <c r="P68" s="11">
        <v>108090</v>
      </c>
      <c r="Q68" s="15">
        <v>99640</v>
      </c>
      <c r="R68" s="31"/>
      <c r="S68" s="24">
        <v>1671096</v>
      </c>
    </row>
    <row r="69" spans="1:19" s="55" customFormat="1">
      <c r="A69" s="41" t="s">
        <v>199</v>
      </c>
      <c r="B69" s="14">
        <v>104026</v>
      </c>
      <c r="C69" s="11">
        <v>94912</v>
      </c>
      <c r="D69" s="11">
        <v>106642</v>
      </c>
      <c r="E69" s="11">
        <v>101614</v>
      </c>
      <c r="F69" s="11">
        <v>104483</v>
      </c>
      <c r="G69" s="11">
        <v>106876</v>
      </c>
      <c r="H69" s="11">
        <v>107554</v>
      </c>
      <c r="I69" s="11">
        <v>106739</v>
      </c>
      <c r="J69" s="11">
        <v>99211</v>
      </c>
      <c r="K69" s="11">
        <v>106970</v>
      </c>
      <c r="L69" s="11">
        <v>107486</v>
      </c>
      <c r="M69" s="11">
        <v>107150</v>
      </c>
      <c r="N69" s="11">
        <v>101446</v>
      </c>
      <c r="O69" s="11">
        <v>106795</v>
      </c>
      <c r="P69" s="11">
        <v>108007</v>
      </c>
      <c r="Q69" s="15">
        <v>99581</v>
      </c>
      <c r="R69" s="31"/>
      <c r="S69" s="24">
        <v>1669492</v>
      </c>
    </row>
    <row r="70" spans="1:19" s="55" customFormat="1">
      <c r="A70" s="41" t="s">
        <v>198</v>
      </c>
      <c r="B70" s="14">
        <v>103759</v>
      </c>
      <c r="C70" s="11">
        <v>94787</v>
      </c>
      <c r="D70" s="11">
        <v>106530</v>
      </c>
      <c r="E70" s="11">
        <v>101375</v>
      </c>
      <c r="F70" s="11">
        <v>104298</v>
      </c>
      <c r="G70" s="11">
        <v>106788</v>
      </c>
      <c r="H70" s="11">
        <v>107445</v>
      </c>
      <c r="I70" s="11">
        <v>106609</v>
      </c>
      <c r="J70" s="11">
        <v>99114</v>
      </c>
      <c r="K70" s="11">
        <v>106851</v>
      </c>
      <c r="L70" s="11">
        <v>107367</v>
      </c>
      <c r="M70" s="11">
        <v>107038</v>
      </c>
      <c r="N70" s="11">
        <v>101320</v>
      </c>
      <c r="O70" s="11">
        <v>106633</v>
      </c>
      <c r="P70" s="11">
        <v>107903</v>
      </c>
      <c r="Q70" s="15">
        <v>99511</v>
      </c>
      <c r="R70" s="31"/>
      <c r="S70" s="24">
        <v>1667328</v>
      </c>
    </row>
    <row r="71" spans="1:19" s="55" customFormat="1">
      <c r="A71" s="41" t="s">
        <v>233</v>
      </c>
      <c r="B71" s="14">
        <v>103259</v>
      </c>
      <c r="C71" s="11">
        <v>94374</v>
      </c>
      <c r="D71" s="11">
        <v>106171</v>
      </c>
      <c r="E71" s="11">
        <v>100950</v>
      </c>
      <c r="F71" s="11">
        <v>104032</v>
      </c>
      <c r="G71" s="11">
        <v>106679</v>
      </c>
      <c r="H71" s="11">
        <v>107279</v>
      </c>
      <c r="I71" s="11">
        <v>106394</v>
      </c>
      <c r="J71" s="11">
        <v>98911</v>
      </c>
      <c r="K71" s="11">
        <v>106623</v>
      </c>
      <c r="L71" s="11">
        <v>107061</v>
      </c>
      <c r="M71" s="11">
        <v>106839</v>
      </c>
      <c r="N71" s="11">
        <v>101070</v>
      </c>
      <c r="O71" s="11">
        <v>106394</v>
      </c>
      <c r="P71" s="11">
        <v>107680</v>
      </c>
      <c r="Q71" s="15">
        <v>99356</v>
      </c>
      <c r="R71" s="31"/>
      <c r="S71" s="24">
        <v>1663072</v>
      </c>
    </row>
    <row r="72" spans="1:19" s="55" customFormat="1">
      <c r="A72" s="41" t="s">
        <v>232</v>
      </c>
      <c r="B72" s="14">
        <v>103031</v>
      </c>
      <c r="C72" s="11">
        <v>94212</v>
      </c>
      <c r="D72" s="11">
        <v>106007</v>
      </c>
      <c r="E72" s="11">
        <v>100767</v>
      </c>
      <c r="F72" s="11">
        <v>103847</v>
      </c>
      <c r="G72" s="11">
        <v>106570</v>
      </c>
      <c r="H72" s="11">
        <v>107133</v>
      </c>
      <c r="I72" s="11">
        <v>106279</v>
      </c>
      <c r="J72" s="11">
        <v>98779</v>
      </c>
      <c r="K72" s="11">
        <v>106479</v>
      </c>
      <c r="L72" s="11">
        <v>106937</v>
      </c>
      <c r="M72" s="11">
        <v>106704</v>
      </c>
      <c r="N72" s="11">
        <v>100925</v>
      </c>
      <c r="O72" s="11">
        <v>106203</v>
      </c>
      <c r="P72" s="11">
        <v>107586</v>
      </c>
      <c r="Q72" s="15">
        <v>99269</v>
      </c>
      <c r="R72" s="31"/>
      <c r="S72" s="24">
        <v>1660728</v>
      </c>
    </row>
    <row r="73" spans="1:19" s="55" customFormat="1">
      <c r="A73" s="41" t="s">
        <v>231</v>
      </c>
      <c r="B73" s="14">
        <v>103031</v>
      </c>
      <c r="C73" s="11">
        <v>94212</v>
      </c>
      <c r="D73" s="11">
        <v>106007</v>
      </c>
      <c r="E73" s="11">
        <v>100767</v>
      </c>
      <c r="F73" s="11">
        <v>103847</v>
      </c>
      <c r="G73" s="11">
        <v>106570</v>
      </c>
      <c r="H73" s="11">
        <v>107133</v>
      </c>
      <c r="I73" s="11">
        <v>106279</v>
      </c>
      <c r="J73" s="11">
        <v>98779</v>
      </c>
      <c r="K73" s="11">
        <v>106479</v>
      </c>
      <c r="L73" s="11">
        <v>106937</v>
      </c>
      <c r="M73" s="11">
        <v>106704</v>
      </c>
      <c r="N73" s="11">
        <v>100925</v>
      </c>
      <c r="O73" s="11">
        <v>106203</v>
      </c>
      <c r="P73" s="11">
        <v>107586</v>
      </c>
      <c r="Q73" s="15">
        <v>99269</v>
      </c>
      <c r="R73" s="31"/>
      <c r="S73" s="24">
        <v>1660728</v>
      </c>
    </row>
    <row r="74" spans="1:19" s="55" customFormat="1">
      <c r="A74" s="41" t="s">
        <v>230</v>
      </c>
      <c r="B74" s="14">
        <v>78703</v>
      </c>
      <c r="C74" s="11">
        <v>94092</v>
      </c>
      <c r="D74" s="11">
        <v>82135</v>
      </c>
      <c r="E74" s="11">
        <v>100626</v>
      </c>
      <c r="F74" s="11">
        <v>103615</v>
      </c>
      <c r="G74" s="11">
        <v>106428</v>
      </c>
      <c r="H74" s="11">
        <v>106990</v>
      </c>
      <c r="I74" s="11">
        <v>106108</v>
      </c>
      <c r="J74" s="11">
        <v>98627</v>
      </c>
      <c r="K74" s="11">
        <v>106329</v>
      </c>
      <c r="L74" s="11">
        <v>106673</v>
      </c>
      <c r="M74" s="11">
        <v>106578</v>
      </c>
      <c r="N74" s="11">
        <v>100679</v>
      </c>
      <c r="O74" s="11">
        <v>106055</v>
      </c>
      <c r="P74" s="11">
        <v>107436</v>
      </c>
      <c r="Q74" s="15">
        <v>99148</v>
      </c>
      <c r="R74" s="31"/>
      <c r="S74" s="24">
        <v>1610222</v>
      </c>
    </row>
    <row r="75" spans="1:19" s="55" customFormat="1">
      <c r="A75" s="41" t="s">
        <v>229</v>
      </c>
      <c r="B75" s="14">
        <v>78598</v>
      </c>
      <c r="C75" s="11">
        <v>67288</v>
      </c>
      <c r="D75" s="11">
        <v>82014</v>
      </c>
      <c r="E75" s="11">
        <v>77578</v>
      </c>
      <c r="F75" s="11">
        <v>103467</v>
      </c>
      <c r="G75" s="11">
        <v>106317</v>
      </c>
      <c r="H75" s="11">
        <v>106839</v>
      </c>
      <c r="I75" s="11">
        <v>105953</v>
      </c>
      <c r="J75" s="11">
        <v>98469</v>
      </c>
      <c r="K75" s="11">
        <v>106170</v>
      </c>
      <c r="L75" s="11">
        <v>81154</v>
      </c>
      <c r="M75" s="11">
        <v>106420</v>
      </c>
      <c r="N75" s="11">
        <v>23317</v>
      </c>
      <c r="O75" s="11">
        <v>105877</v>
      </c>
      <c r="P75" s="11">
        <v>81587</v>
      </c>
      <c r="Q75" s="15">
        <v>99031</v>
      </c>
      <c r="R75" s="31"/>
      <c r="S75" s="24">
        <v>1430079</v>
      </c>
    </row>
    <row r="76" spans="1:19" s="55" customFormat="1">
      <c r="A76" s="41" t="s">
        <v>228</v>
      </c>
      <c r="B76" s="14">
        <v>78510</v>
      </c>
      <c r="C76" s="11">
        <v>67220</v>
      </c>
      <c r="D76" s="11">
        <v>81921</v>
      </c>
      <c r="E76" s="11">
        <v>77464</v>
      </c>
      <c r="F76" s="11">
        <v>84730</v>
      </c>
      <c r="G76" s="11">
        <v>106222</v>
      </c>
      <c r="H76" s="11">
        <v>106694</v>
      </c>
      <c r="I76" s="11">
        <v>105855</v>
      </c>
      <c r="J76" s="11">
        <v>98358</v>
      </c>
      <c r="K76" s="11">
        <v>106050</v>
      </c>
      <c r="L76" s="11">
        <v>81021</v>
      </c>
      <c r="M76" s="11">
        <v>106301</v>
      </c>
      <c r="N76" s="11">
        <v>48932</v>
      </c>
      <c r="O76" s="11">
        <v>105756</v>
      </c>
      <c r="P76" s="11">
        <v>81511</v>
      </c>
      <c r="Q76" s="15">
        <v>28211</v>
      </c>
      <c r="R76" s="31"/>
      <c r="S76" s="24">
        <v>1364756</v>
      </c>
    </row>
    <row r="77" spans="1:19" s="55" customFormat="1">
      <c r="A77" s="41" t="s">
        <v>227</v>
      </c>
      <c r="B77" s="14">
        <v>78421</v>
      </c>
      <c r="C77" s="11">
        <v>67168</v>
      </c>
      <c r="D77" s="11">
        <v>81837</v>
      </c>
      <c r="E77" s="11">
        <v>77374</v>
      </c>
      <c r="F77" s="11"/>
      <c r="G77" s="11">
        <v>106154</v>
      </c>
      <c r="H77" s="11">
        <v>106615</v>
      </c>
      <c r="I77" s="11">
        <v>105781</v>
      </c>
      <c r="J77" s="11">
        <v>98297</v>
      </c>
      <c r="K77" s="11">
        <v>50276</v>
      </c>
      <c r="L77" s="11">
        <v>72423</v>
      </c>
      <c r="M77" s="11">
        <v>106195</v>
      </c>
      <c r="N77" s="11">
        <v>48835</v>
      </c>
      <c r="O77" s="11">
        <v>105659</v>
      </c>
      <c r="P77" s="11">
        <v>81429</v>
      </c>
      <c r="Q77" s="15">
        <v>15999</v>
      </c>
      <c r="R77" s="31"/>
      <c r="S77" s="24">
        <v>1202463</v>
      </c>
    </row>
    <row r="78" spans="1:19" s="55" customFormat="1">
      <c r="A78" s="41" t="s">
        <v>226</v>
      </c>
      <c r="B78" s="14">
        <v>78421</v>
      </c>
      <c r="C78" s="11">
        <v>67168</v>
      </c>
      <c r="D78" s="11">
        <v>81837</v>
      </c>
      <c r="E78" s="11">
        <v>77374</v>
      </c>
      <c r="F78" s="11"/>
      <c r="G78" s="11">
        <v>106154</v>
      </c>
      <c r="H78" s="11">
        <v>106615</v>
      </c>
      <c r="I78" s="11">
        <v>105781</v>
      </c>
      <c r="J78" s="11">
        <v>98297</v>
      </c>
      <c r="K78" s="11">
        <v>50276</v>
      </c>
      <c r="L78" s="11">
        <v>72423</v>
      </c>
      <c r="M78" s="11">
        <v>106195</v>
      </c>
      <c r="N78" s="11">
        <v>48835</v>
      </c>
      <c r="O78" s="11">
        <v>105659</v>
      </c>
      <c r="P78" s="11">
        <v>81429</v>
      </c>
      <c r="Q78" s="15">
        <v>15999</v>
      </c>
      <c r="R78" s="31"/>
      <c r="S78" s="24">
        <v>1202463</v>
      </c>
    </row>
    <row r="79" spans="1:19" s="55" customFormat="1">
      <c r="A79" s="41" t="s">
        <v>225</v>
      </c>
      <c r="B79" s="14">
        <v>78343</v>
      </c>
      <c r="C79" s="11">
        <v>67091</v>
      </c>
      <c r="D79" s="11">
        <v>81776</v>
      </c>
      <c r="E79" s="11">
        <v>77298</v>
      </c>
      <c r="F79" s="11"/>
      <c r="G79" s="11">
        <v>106064</v>
      </c>
      <c r="H79" s="11">
        <v>106549</v>
      </c>
      <c r="I79" s="11">
        <v>105698</v>
      </c>
      <c r="J79" s="11">
        <v>98217</v>
      </c>
      <c r="K79" s="11">
        <v>50177</v>
      </c>
      <c r="L79" s="11">
        <v>72325</v>
      </c>
      <c r="M79" s="11">
        <v>106109</v>
      </c>
      <c r="N79" s="11">
        <v>48757</v>
      </c>
      <c r="O79" s="11">
        <v>105543</v>
      </c>
      <c r="P79" s="11">
        <v>81339</v>
      </c>
      <c r="Q79" s="15">
        <v>15999</v>
      </c>
      <c r="R79" s="31"/>
      <c r="S79" s="24">
        <v>1201285</v>
      </c>
    </row>
    <row r="80" spans="1:19" s="55" customFormat="1">
      <c r="A80" s="41" t="s">
        <v>224</v>
      </c>
      <c r="B80" s="14">
        <v>61607</v>
      </c>
      <c r="C80" s="11">
        <v>67036</v>
      </c>
      <c r="D80" s="11">
        <v>81708</v>
      </c>
      <c r="E80" s="11">
        <v>77252</v>
      </c>
      <c r="F80" s="11"/>
      <c r="G80" s="11">
        <v>106004</v>
      </c>
      <c r="H80" s="11">
        <v>67630</v>
      </c>
      <c r="I80" s="11">
        <v>105626</v>
      </c>
      <c r="J80" s="11">
        <v>98148</v>
      </c>
      <c r="K80" s="11">
        <v>46833</v>
      </c>
      <c r="L80" s="11">
        <v>4364</v>
      </c>
      <c r="M80" s="11">
        <v>106034</v>
      </c>
      <c r="N80" s="11">
        <v>48709</v>
      </c>
      <c r="O80" s="11">
        <v>105471</v>
      </c>
      <c r="P80" s="11">
        <v>81311</v>
      </c>
      <c r="Q80" s="15">
        <v>15999</v>
      </c>
      <c r="R80" s="31"/>
      <c r="S80" s="24">
        <v>1073732</v>
      </c>
    </row>
    <row r="81" spans="1:19" s="55" customFormat="1">
      <c r="A81" s="41" t="s">
        <v>223</v>
      </c>
      <c r="B81" s="14">
        <v>37552</v>
      </c>
      <c r="C81" s="11">
        <v>67003</v>
      </c>
      <c r="D81" s="11">
        <v>81656</v>
      </c>
      <c r="E81" s="11">
        <v>77215</v>
      </c>
      <c r="F81" s="11"/>
      <c r="G81" s="11">
        <v>105962</v>
      </c>
      <c r="H81" s="11">
        <v>67558</v>
      </c>
      <c r="I81" s="11">
        <v>71008</v>
      </c>
      <c r="J81" s="11">
        <v>98116</v>
      </c>
      <c r="K81" s="11">
        <v>46807</v>
      </c>
      <c r="L81" s="11">
        <v>4364</v>
      </c>
      <c r="M81" s="11">
        <v>105991</v>
      </c>
      <c r="N81" s="11">
        <v>48667</v>
      </c>
      <c r="O81" s="11">
        <v>105402</v>
      </c>
      <c r="P81" s="11">
        <v>81281</v>
      </c>
      <c r="Q81" s="15">
        <v>15999</v>
      </c>
      <c r="R81" s="31"/>
      <c r="S81" s="24">
        <v>1014581</v>
      </c>
    </row>
    <row r="82" spans="1:19" s="55" customFormat="1">
      <c r="A82" s="41" t="s">
        <v>222</v>
      </c>
      <c r="B82" s="14">
        <v>493</v>
      </c>
      <c r="C82" s="11">
        <v>66966</v>
      </c>
      <c r="D82" s="11">
        <v>24076</v>
      </c>
      <c r="E82" s="11">
        <v>77169</v>
      </c>
      <c r="F82" s="11"/>
      <c r="G82" s="11">
        <v>67296</v>
      </c>
      <c r="H82" s="11">
        <v>67525</v>
      </c>
      <c r="I82" s="11">
        <v>70960</v>
      </c>
      <c r="J82" s="11">
        <v>98061</v>
      </c>
      <c r="K82" s="11">
        <v>46775</v>
      </c>
      <c r="L82" s="11">
        <v>4364</v>
      </c>
      <c r="M82" s="11">
        <v>105931</v>
      </c>
      <c r="N82" s="11">
        <v>48623</v>
      </c>
      <c r="O82" s="11">
        <v>105335</v>
      </c>
      <c r="P82" s="11">
        <v>81246</v>
      </c>
      <c r="Q82" s="15">
        <v>15999</v>
      </c>
      <c r="R82" s="31"/>
      <c r="S82" s="24">
        <v>880819</v>
      </c>
    </row>
    <row r="83" spans="1:19" s="55" customFormat="1">
      <c r="A83" s="41" t="s">
        <v>221</v>
      </c>
      <c r="B83" s="14">
        <v>493</v>
      </c>
      <c r="C83" s="11"/>
      <c r="D83" s="11"/>
      <c r="E83" s="11">
        <v>77103</v>
      </c>
      <c r="F83" s="11"/>
      <c r="G83" s="11">
        <v>67255</v>
      </c>
      <c r="H83" s="11">
        <v>67496</v>
      </c>
      <c r="I83" s="11">
        <v>70923</v>
      </c>
      <c r="J83" s="11">
        <v>98010</v>
      </c>
      <c r="K83" s="11">
        <v>46743</v>
      </c>
      <c r="L83" s="11">
        <v>4364</v>
      </c>
      <c r="M83" s="11">
        <v>105859</v>
      </c>
      <c r="N83" s="11">
        <v>48579</v>
      </c>
      <c r="O83" s="11">
        <v>105264</v>
      </c>
      <c r="P83" s="11">
        <v>81223</v>
      </c>
      <c r="Q83" s="15">
        <v>15999</v>
      </c>
      <c r="R83" s="31"/>
      <c r="S83" s="24">
        <v>789311</v>
      </c>
    </row>
    <row r="84" spans="1:19" s="55" customFormat="1">
      <c r="A84" s="41" t="s">
        <v>220</v>
      </c>
      <c r="B84" s="14">
        <v>493</v>
      </c>
      <c r="C84" s="11"/>
      <c r="D84" s="11"/>
      <c r="E84" s="11">
        <v>77103</v>
      </c>
      <c r="F84" s="11"/>
      <c r="G84" s="11">
        <v>67255</v>
      </c>
      <c r="H84" s="11">
        <v>67496</v>
      </c>
      <c r="I84" s="11">
        <v>70923</v>
      </c>
      <c r="J84" s="11">
        <v>98010</v>
      </c>
      <c r="K84" s="11">
        <v>46743</v>
      </c>
      <c r="L84" s="11">
        <v>4364</v>
      </c>
      <c r="M84" s="11">
        <v>105859</v>
      </c>
      <c r="N84" s="11">
        <v>48579</v>
      </c>
      <c r="O84" s="11">
        <v>105264</v>
      </c>
      <c r="P84" s="11">
        <v>81223</v>
      </c>
      <c r="Q84" s="15">
        <v>15999</v>
      </c>
      <c r="R84" s="31"/>
      <c r="S84" s="24">
        <v>789311</v>
      </c>
    </row>
    <row r="85" spans="1:19" s="55" customFormat="1">
      <c r="A85" s="41" t="s">
        <v>219</v>
      </c>
      <c r="B85" s="14">
        <v>493</v>
      </c>
      <c r="C85" s="11"/>
      <c r="D85" s="11"/>
      <c r="E85" s="11">
        <v>77058</v>
      </c>
      <c r="F85" s="11"/>
      <c r="G85" s="11">
        <v>67227</v>
      </c>
      <c r="H85" s="11">
        <v>67467</v>
      </c>
      <c r="I85" s="11">
        <v>35438</v>
      </c>
      <c r="J85" s="11">
        <v>97981</v>
      </c>
      <c r="K85" s="11">
        <v>46716</v>
      </c>
      <c r="L85" s="11">
        <v>4364</v>
      </c>
      <c r="M85" s="11">
        <v>105821</v>
      </c>
      <c r="N85" s="11">
        <v>18517</v>
      </c>
      <c r="O85" s="11">
        <v>105221</v>
      </c>
      <c r="P85" s="11">
        <v>81182</v>
      </c>
      <c r="Q85" s="15">
        <v>15999</v>
      </c>
      <c r="R85" s="31"/>
      <c r="S85" s="24">
        <v>723484</v>
      </c>
    </row>
    <row r="86" spans="1:19" s="55" customFormat="1">
      <c r="A86" s="41" t="s">
        <v>218</v>
      </c>
      <c r="B86" s="14">
        <v>493</v>
      </c>
      <c r="C86" s="11"/>
      <c r="D86" s="11"/>
      <c r="E86" s="11">
        <v>77023</v>
      </c>
      <c r="F86" s="11"/>
      <c r="G86" s="11">
        <v>67201</v>
      </c>
      <c r="H86" s="11">
        <v>67429</v>
      </c>
      <c r="I86" s="11">
        <v>35415</v>
      </c>
      <c r="J86" s="11">
        <v>97953</v>
      </c>
      <c r="K86" s="11">
        <v>46686</v>
      </c>
      <c r="L86" s="11">
        <v>4364</v>
      </c>
      <c r="M86" s="11">
        <v>105797</v>
      </c>
      <c r="N86" s="11">
        <v>8</v>
      </c>
      <c r="O86" s="11">
        <v>105194</v>
      </c>
      <c r="P86" s="11">
        <v>40005</v>
      </c>
      <c r="Q86" s="15">
        <v>15999</v>
      </c>
      <c r="R86" s="31"/>
      <c r="S86" s="24">
        <v>663567</v>
      </c>
    </row>
    <row r="87" spans="1:19" s="55" customFormat="1">
      <c r="A87" s="41" t="s">
        <v>217</v>
      </c>
      <c r="B87" s="14">
        <v>493</v>
      </c>
      <c r="C87" s="11"/>
      <c r="D87" s="11"/>
      <c r="E87" s="11">
        <v>62384</v>
      </c>
      <c r="F87" s="11"/>
      <c r="G87" s="11">
        <v>67157</v>
      </c>
      <c r="H87" s="11">
        <v>67389</v>
      </c>
      <c r="I87" s="11">
        <v>9913</v>
      </c>
      <c r="J87" s="11">
        <v>97915</v>
      </c>
      <c r="K87" s="11">
        <v>4485</v>
      </c>
      <c r="L87" s="11">
        <v>4364</v>
      </c>
      <c r="M87" s="11">
        <v>105762</v>
      </c>
      <c r="N87" s="11">
        <v>8</v>
      </c>
      <c r="O87" s="11">
        <v>105163</v>
      </c>
      <c r="P87" s="11">
        <v>4576</v>
      </c>
      <c r="Q87" s="15">
        <v>15999</v>
      </c>
      <c r="R87" s="31"/>
      <c r="S87" s="24">
        <v>545608</v>
      </c>
    </row>
    <row r="88" spans="1:19" s="55" customFormat="1">
      <c r="A88" s="41" t="s">
        <v>216</v>
      </c>
      <c r="B88" s="14">
        <v>493</v>
      </c>
      <c r="C88" s="11"/>
      <c r="D88" s="11"/>
      <c r="E88" s="11">
        <v>72</v>
      </c>
      <c r="F88" s="11"/>
      <c r="G88" s="11">
        <v>67108</v>
      </c>
      <c r="H88" s="11">
        <v>67337</v>
      </c>
      <c r="I88" s="11">
        <v>9913</v>
      </c>
      <c r="J88" s="11">
        <v>97860</v>
      </c>
      <c r="K88" s="11">
        <v>4485</v>
      </c>
      <c r="L88" s="11">
        <v>4364</v>
      </c>
      <c r="M88" s="11">
        <v>105693</v>
      </c>
      <c r="N88" s="11">
        <v>8</v>
      </c>
      <c r="O88" s="11">
        <v>15047</v>
      </c>
      <c r="P88" s="11">
        <v>4576</v>
      </c>
      <c r="Q88" s="15">
        <v>15999</v>
      </c>
      <c r="R88" s="31"/>
      <c r="S88" s="24">
        <v>392955</v>
      </c>
    </row>
    <row r="89" spans="1:19" s="55" customFormat="1">
      <c r="A89" s="41" t="s">
        <v>215</v>
      </c>
      <c r="B89" s="14">
        <v>493</v>
      </c>
      <c r="C89" s="11"/>
      <c r="D89" s="11"/>
      <c r="E89" s="11">
        <v>72</v>
      </c>
      <c r="F89" s="11"/>
      <c r="G89" s="11">
        <v>67108</v>
      </c>
      <c r="H89" s="11">
        <v>67337</v>
      </c>
      <c r="I89" s="11">
        <v>9913</v>
      </c>
      <c r="J89" s="11">
        <v>97860</v>
      </c>
      <c r="K89" s="11">
        <v>4485</v>
      </c>
      <c r="L89" s="11">
        <v>4364</v>
      </c>
      <c r="M89" s="11">
        <v>105693</v>
      </c>
      <c r="N89" s="11">
        <v>8</v>
      </c>
      <c r="O89" s="11">
        <v>15047</v>
      </c>
      <c r="P89" s="11">
        <v>4576</v>
      </c>
      <c r="Q89" s="15">
        <v>15999</v>
      </c>
      <c r="R89" s="31"/>
      <c r="S89" s="24">
        <v>392955</v>
      </c>
    </row>
    <row r="90" spans="1:19" s="55" customFormat="1">
      <c r="A90" s="41" t="s">
        <v>214</v>
      </c>
      <c r="B90" s="14">
        <v>493</v>
      </c>
      <c r="C90" s="11"/>
      <c r="D90" s="11"/>
      <c r="E90" s="11">
        <v>72</v>
      </c>
      <c r="F90" s="11"/>
      <c r="G90" s="11">
        <v>67035</v>
      </c>
      <c r="H90" s="11">
        <v>33627</v>
      </c>
      <c r="I90" s="11">
        <v>9913</v>
      </c>
      <c r="J90" s="11">
        <v>97801</v>
      </c>
      <c r="K90" s="11">
        <v>4485</v>
      </c>
      <c r="L90" s="11">
        <v>4364</v>
      </c>
      <c r="M90" s="11">
        <v>39742</v>
      </c>
      <c r="N90" s="11">
        <v>8</v>
      </c>
      <c r="O90" s="11"/>
      <c r="P90" s="11">
        <v>4576</v>
      </c>
      <c r="Q90" s="15">
        <v>15999</v>
      </c>
      <c r="R90" s="31"/>
      <c r="S90" s="24">
        <v>278115</v>
      </c>
    </row>
    <row r="91" spans="1:19" s="55" customFormat="1" ht="15.75" thickBot="1">
      <c r="A91" s="42" t="s">
        <v>213</v>
      </c>
      <c r="B91" s="16">
        <v>493</v>
      </c>
      <c r="C91" s="17"/>
      <c r="D91" s="17"/>
      <c r="E91" s="17">
        <v>72</v>
      </c>
      <c r="F91" s="17"/>
      <c r="G91" s="17">
        <v>39450</v>
      </c>
      <c r="H91" s="17">
        <v>1960</v>
      </c>
      <c r="I91" s="17">
        <v>9913</v>
      </c>
      <c r="J91" s="17">
        <v>41879</v>
      </c>
      <c r="K91" s="17">
        <v>4485</v>
      </c>
      <c r="L91" s="17">
        <v>4364</v>
      </c>
      <c r="M91" s="17"/>
      <c r="N91" s="17">
        <v>8</v>
      </c>
      <c r="O91" s="17"/>
      <c r="P91" s="17">
        <v>4576</v>
      </c>
      <c r="Q91" s="18">
        <v>15999</v>
      </c>
      <c r="R91" s="31"/>
      <c r="S91" s="36">
        <v>123199</v>
      </c>
    </row>
  </sheetData>
  <mergeCells count="3">
    <mergeCell ref="A1:A2"/>
    <mergeCell ref="S1:S2"/>
    <mergeCell ref="B1:Q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AG191"/>
  <sheetViews>
    <sheetView topLeftCell="H1" zoomScale="85" zoomScaleNormal="85" workbookViewId="0">
      <selection activeCell="P4" sqref="P4:AG18"/>
    </sheetView>
  </sheetViews>
  <sheetFormatPr baseColWidth="10" defaultRowHeight="15"/>
  <cols>
    <col min="7" max="7" width="19.5703125" bestFit="1" customWidth="1"/>
    <col min="16" max="16" width="39.140625" customWidth="1"/>
    <col min="17" max="17" width="21" customWidth="1"/>
    <col min="18" max="27" width="11.28515625" customWidth="1"/>
    <col min="28" max="28" width="10.28515625" customWidth="1"/>
    <col min="29" max="32" width="11.28515625" customWidth="1"/>
    <col min="33" max="33" width="12.5703125" bestFit="1" customWidth="1"/>
  </cols>
  <sheetData>
    <row r="1" spans="1:33">
      <c r="A1" s="92" t="s">
        <v>237</v>
      </c>
      <c r="B1" s="92" t="s">
        <v>238</v>
      </c>
      <c r="C1" s="92" t="s">
        <v>239</v>
      </c>
      <c r="D1" s="92" t="s">
        <v>240</v>
      </c>
      <c r="E1" s="92" t="s">
        <v>241</v>
      </c>
      <c r="F1" s="92" t="s">
        <v>242</v>
      </c>
      <c r="G1" s="92" t="s">
        <v>243</v>
      </c>
      <c r="H1" s="92" t="s">
        <v>244</v>
      </c>
      <c r="I1" s="92" t="s">
        <v>245</v>
      </c>
      <c r="J1" s="92" t="s">
        <v>246</v>
      </c>
      <c r="K1" s="92" t="s">
        <v>247</v>
      </c>
      <c r="L1" s="92" t="s">
        <v>248</v>
      </c>
      <c r="M1" s="92" t="s">
        <v>249</v>
      </c>
      <c r="N1" s="92" t="s">
        <v>250</v>
      </c>
    </row>
    <row r="2" spans="1:33">
      <c r="A2" s="55">
        <v>120195</v>
      </c>
      <c r="B2" s="55" t="s">
        <v>535</v>
      </c>
      <c r="C2" s="55">
        <v>688784</v>
      </c>
      <c r="D2" s="55">
        <v>34274</v>
      </c>
      <c r="E2" s="55">
        <v>311</v>
      </c>
      <c r="F2" s="55" t="s">
        <v>251</v>
      </c>
      <c r="G2" s="51">
        <v>44013</v>
      </c>
      <c r="H2" s="55" t="s">
        <v>260</v>
      </c>
      <c r="I2" s="55" t="s">
        <v>270</v>
      </c>
      <c r="J2" s="55">
        <v>23721</v>
      </c>
      <c r="K2" s="55">
        <v>1184666</v>
      </c>
      <c r="L2" s="55" t="s">
        <v>253</v>
      </c>
      <c r="M2" s="55">
        <v>84755.133000000002</v>
      </c>
      <c r="N2" s="55" t="s">
        <v>1434</v>
      </c>
      <c r="P2" s="69" t="s">
        <v>272</v>
      </c>
      <c r="Q2" s="69" t="s">
        <v>234</v>
      </c>
    </row>
    <row r="3" spans="1:33">
      <c r="A3" s="55">
        <v>120195</v>
      </c>
      <c r="B3" s="55" t="s">
        <v>465</v>
      </c>
      <c r="C3" s="55">
        <v>694224</v>
      </c>
      <c r="D3" s="55">
        <v>34264</v>
      </c>
      <c r="E3" s="55">
        <v>311</v>
      </c>
      <c r="F3" s="55" t="s">
        <v>251</v>
      </c>
      <c r="G3" s="51">
        <v>44029</v>
      </c>
      <c r="H3" s="55" t="s">
        <v>252</v>
      </c>
      <c r="I3" s="55" t="s">
        <v>229</v>
      </c>
      <c r="J3" s="55">
        <v>3433</v>
      </c>
      <c r="K3" s="55" t="s">
        <v>41</v>
      </c>
      <c r="L3" s="55" t="s">
        <v>253</v>
      </c>
      <c r="M3" s="55">
        <v>11857.582</v>
      </c>
      <c r="N3" s="55" t="s">
        <v>1435</v>
      </c>
      <c r="P3" s="69" t="s">
        <v>40</v>
      </c>
      <c r="Q3" s="55" t="s">
        <v>271</v>
      </c>
      <c r="R3" s="55" t="s">
        <v>256</v>
      </c>
      <c r="S3" s="55" t="s">
        <v>260</v>
      </c>
      <c r="T3" s="55" t="s">
        <v>254</v>
      </c>
      <c r="U3" s="55" t="s">
        <v>269</v>
      </c>
      <c r="V3" s="55" t="s">
        <v>255</v>
      </c>
      <c r="W3" s="55" t="s">
        <v>261</v>
      </c>
      <c r="X3" s="55" t="s">
        <v>259</v>
      </c>
      <c r="Y3" s="55" t="s">
        <v>263</v>
      </c>
      <c r="Z3" s="55" t="s">
        <v>266</v>
      </c>
      <c r="AA3" s="55" t="s">
        <v>265</v>
      </c>
      <c r="AB3" s="55" t="s">
        <v>262</v>
      </c>
      <c r="AC3" s="55" t="s">
        <v>268</v>
      </c>
      <c r="AD3" s="55" t="s">
        <v>258</v>
      </c>
      <c r="AE3" s="55" t="s">
        <v>264</v>
      </c>
      <c r="AF3" s="55" t="s">
        <v>252</v>
      </c>
      <c r="AG3" s="55" t="s">
        <v>0</v>
      </c>
    </row>
    <row r="4" spans="1:33">
      <c r="A4" s="55">
        <v>120195</v>
      </c>
      <c r="B4" s="55" t="s">
        <v>396</v>
      </c>
      <c r="C4" s="55">
        <v>694549</v>
      </c>
      <c r="D4" s="55">
        <v>34264</v>
      </c>
      <c r="E4" s="55">
        <v>311</v>
      </c>
      <c r="F4" s="55" t="s">
        <v>251</v>
      </c>
      <c r="G4" s="51">
        <v>44031</v>
      </c>
      <c r="H4" s="55" t="s">
        <v>252</v>
      </c>
      <c r="I4" s="55" t="s">
        <v>229</v>
      </c>
      <c r="J4" s="55">
        <v>3621</v>
      </c>
      <c r="K4" s="55" t="s">
        <v>41</v>
      </c>
      <c r="L4" s="55" t="s">
        <v>253</v>
      </c>
      <c r="M4" s="55">
        <v>12506.933999999999</v>
      </c>
      <c r="N4" s="55" t="s">
        <v>1436</v>
      </c>
      <c r="P4" s="43" t="s">
        <v>270</v>
      </c>
      <c r="Q4" s="31">
        <v>86290.785000000003</v>
      </c>
      <c r="R4" s="31"/>
      <c r="S4" s="31">
        <v>84755.133000000002</v>
      </c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>
        <v>171045.91800000001</v>
      </c>
    </row>
    <row r="5" spans="1:33">
      <c r="A5" s="55">
        <v>120195</v>
      </c>
      <c r="B5" s="55" t="s">
        <v>383</v>
      </c>
      <c r="C5" s="55">
        <v>694583</v>
      </c>
      <c r="D5" s="55">
        <v>34264</v>
      </c>
      <c r="E5" s="55">
        <v>311</v>
      </c>
      <c r="F5" s="55" t="s">
        <v>251</v>
      </c>
      <c r="G5" s="51">
        <v>44031</v>
      </c>
      <c r="H5" s="55" t="s">
        <v>252</v>
      </c>
      <c r="I5" s="55" t="s">
        <v>229</v>
      </c>
      <c r="J5" s="55">
        <v>3621</v>
      </c>
      <c r="K5" s="55" t="s">
        <v>41</v>
      </c>
      <c r="L5" s="55" t="s">
        <v>253</v>
      </c>
      <c r="M5" s="55">
        <v>12506.933999999999</v>
      </c>
      <c r="N5" s="55" t="s">
        <v>1437</v>
      </c>
      <c r="P5" s="43" t="s">
        <v>230</v>
      </c>
      <c r="Q5" s="31"/>
      <c r="R5" s="31">
        <v>95461.04</v>
      </c>
      <c r="S5" s="31"/>
      <c r="T5" s="31">
        <v>73092.52</v>
      </c>
      <c r="U5" s="31"/>
      <c r="V5" s="31"/>
      <c r="W5" s="31"/>
      <c r="X5" s="31"/>
      <c r="Y5" s="31"/>
      <c r="Z5" s="31"/>
      <c r="AA5" s="31">
        <v>89461.415999999997</v>
      </c>
      <c r="AB5" s="31"/>
      <c r="AC5" s="31">
        <v>183360.67199999999</v>
      </c>
      <c r="AD5" s="31"/>
      <c r="AE5" s="31">
        <v>87242.240000000005</v>
      </c>
      <c r="AF5" s="31"/>
      <c r="AG5" s="31">
        <v>528617.88800000004</v>
      </c>
    </row>
    <row r="6" spans="1:33">
      <c r="A6" s="55">
        <v>120195</v>
      </c>
      <c r="B6" s="55" t="s">
        <v>407</v>
      </c>
      <c r="C6" s="55">
        <v>696785</v>
      </c>
      <c r="D6" s="55">
        <v>34264</v>
      </c>
      <c r="E6" s="55">
        <v>311</v>
      </c>
      <c r="F6" s="55" t="s">
        <v>251</v>
      </c>
      <c r="G6" s="51">
        <v>44036</v>
      </c>
      <c r="H6" s="55" t="s">
        <v>266</v>
      </c>
      <c r="I6" s="55" t="s">
        <v>228</v>
      </c>
      <c r="J6" s="55">
        <v>3595</v>
      </c>
      <c r="K6" s="55" t="s">
        <v>41</v>
      </c>
      <c r="L6" s="55" t="s">
        <v>253</v>
      </c>
      <c r="M6" s="55">
        <v>12169.075000000001</v>
      </c>
      <c r="N6" s="55" t="s">
        <v>1438</v>
      </c>
      <c r="P6" s="43" t="s">
        <v>229</v>
      </c>
      <c r="Q6" s="31"/>
      <c r="R6" s="31"/>
      <c r="S6" s="31"/>
      <c r="T6" s="31"/>
      <c r="U6" s="31">
        <v>64229.343999999997</v>
      </c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>
        <v>244311.78200000001</v>
      </c>
      <c r="AG6" s="31">
        <v>308541.12599999999</v>
      </c>
    </row>
    <row r="7" spans="1:33">
      <c r="A7" s="55">
        <v>120195</v>
      </c>
      <c r="B7" s="55" t="s">
        <v>643</v>
      </c>
      <c r="C7" s="55">
        <v>697221</v>
      </c>
      <c r="D7" s="55">
        <v>34274</v>
      </c>
      <c r="E7" s="55">
        <v>311</v>
      </c>
      <c r="F7" s="55" t="s">
        <v>251</v>
      </c>
      <c r="G7" s="51">
        <v>44038</v>
      </c>
      <c r="H7" s="55" t="s">
        <v>265</v>
      </c>
      <c r="I7" s="55" t="s">
        <v>228</v>
      </c>
      <c r="J7" s="55">
        <v>8541</v>
      </c>
      <c r="K7" s="55">
        <v>1193132</v>
      </c>
      <c r="L7" s="55" t="s">
        <v>253</v>
      </c>
      <c r="M7" s="55">
        <v>30158.271000000001</v>
      </c>
      <c r="N7" s="55" t="s">
        <v>1439</v>
      </c>
      <c r="P7" s="43" t="s">
        <v>228</v>
      </c>
      <c r="Q7" s="31"/>
      <c r="R7" s="31"/>
      <c r="S7" s="31"/>
      <c r="T7" s="31"/>
      <c r="U7" s="31">
        <v>292142.14399999997</v>
      </c>
      <c r="V7" s="31"/>
      <c r="W7" s="31"/>
      <c r="X7" s="31"/>
      <c r="Y7" s="31"/>
      <c r="Z7" s="31">
        <v>199586.37000000002</v>
      </c>
      <c r="AA7" s="31">
        <v>30158.271000000001</v>
      </c>
      <c r="AB7" s="31"/>
      <c r="AC7" s="31"/>
      <c r="AD7" s="31"/>
      <c r="AE7" s="31"/>
      <c r="AF7" s="31">
        <v>41924.652000000002</v>
      </c>
      <c r="AG7" s="31">
        <v>563811.43699999992</v>
      </c>
    </row>
    <row r="8" spans="1:33">
      <c r="A8" s="55">
        <v>120195</v>
      </c>
      <c r="B8" s="55" t="s">
        <v>349</v>
      </c>
      <c r="C8" s="55">
        <v>700126</v>
      </c>
      <c r="D8" s="55">
        <v>34264</v>
      </c>
      <c r="E8" s="55">
        <v>311</v>
      </c>
      <c r="F8" s="55" t="s">
        <v>251</v>
      </c>
      <c r="G8" s="51">
        <v>44037</v>
      </c>
      <c r="H8" s="55" t="s">
        <v>266</v>
      </c>
      <c r="I8" s="55" t="s">
        <v>228</v>
      </c>
      <c r="J8" s="55">
        <v>3323</v>
      </c>
      <c r="K8" s="55" t="s">
        <v>41</v>
      </c>
      <c r="L8" s="55" t="s">
        <v>253</v>
      </c>
      <c r="M8" s="55">
        <v>11248.355</v>
      </c>
      <c r="N8" s="55" t="s">
        <v>1440</v>
      </c>
      <c r="P8" s="43" t="s">
        <v>225</v>
      </c>
      <c r="Q8" s="31">
        <v>59892.7</v>
      </c>
      <c r="R8" s="31"/>
      <c r="S8" s="31"/>
      <c r="T8" s="31"/>
      <c r="U8" s="31"/>
      <c r="V8" s="31"/>
      <c r="W8" s="31">
        <v>131199.81200000001</v>
      </c>
      <c r="X8" s="31"/>
      <c r="Y8" s="31"/>
      <c r="Z8" s="31"/>
      <c r="AA8" s="31">
        <v>239631.315</v>
      </c>
      <c r="AB8" s="31"/>
      <c r="AC8" s="31"/>
      <c r="AD8" s="31"/>
      <c r="AE8" s="31"/>
      <c r="AF8" s="31"/>
      <c r="AG8" s="31">
        <v>430723.82699999999</v>
      </c>
    </row>
    <row r="9" spans="1:33">
      <c r="A9" s="55">
        <v>120195</v>
      </c>
      <c r="B9" s="55" t="s">
        <v>318</v>
      </c>
      <c r="C9" s="55">
        <v>701999</v>
      </c>
      <c r="D9" s="55">
        <v>34264</v>
      </c>
      <c r="E9" s="55">
        <v>311</v>
      </c>
      <c r="F9" s="55" t="s">
        <v>251</v>
      </c>
      <c r="G9" s="51">
        <v>44051</v>
      </c>
      <c r="H9" s="55" t="s">
        <v>261</v>
      </c>
      <c r="I9" s="55" t="s">
        <v>225</v>
      </c>
      <c r="J9" s="55">
        <v>3539</v>
      </c>
      <c r="K9" s="55" t="s">
        <v>41</v>
      </c>
      <c r="L9" s="55" t="s">
        <v>253</v>
      </c>
      <c r="M9" s="55">
        <v>11958.281000000001</v>
      </c>
      <c r="N9" s="55" t="s">
        <v>1441</v>
      </c>
      <c r="P9" s="43" t="s">
        <v>224</v>
      </c>
      <c r="Q9" s="31">
        <v>86301.57</v>
      </c>
      <c r="R9" s="31"/>
      <c r="S9" s="31"/>
      <c r="T9" s="31"/>
      <c r="U9" s="31"/>
      <c r="V9" s="31"/>
      <c r="W9" s="31"/>
      <c r="X9" s="31">
        <v>114601.43399999998</v>
      </c>
      <c r="Y9" s="31"/>
      <c r="Z9" s="31"/>
      <c r="AA9" s="31"/>
      <c r="AB9" s="31"/>
      <c r="AC9" s="31"/>
      <c r="AD9" s="31"/>
      <c r="AE9" s="31"/>
      <c r="AF9" s="31"/>
      <c r="AG9" s="31">
        <v>200903.00399999999</v>
      </c>
    </row>
    <row r="10" spans="1:33">
      <c r="A10" s="55">
        <v>120195</v>
      </c>
      <c r="B10" s="55" t="s">
        <v>339</v>
      </c>
      <c r="C10" s="55">
        <v>702007</v>
      </c>
      <c r="D10" s="55">
        <v>34264</v>
      </c>
      <c r="E10" s="55">
        <v>311</v>
      </c>
      <c r="F10" s="55" t="s">
        <v>251</v>
      </c>
      <c r="G10" s="51">
        <v>44051</v>
      </c>
      <c r="H10" s="55" t="s">
        <v>261</v>
      </c>
      <c r="I10" s="55" t="s">
        <v>225</v>
      </c>
      <c r="J10" s="55">
        <v>3539</v>
      </c>
      <c r="K10" s="55" t="s">
        <v>41</v>
      </c>
      <c r="L10" s="55" t="s">
        <v>253</v>
      </c>
      <c r="M10" s="55">
        <v>11958.281000000001</v>
      </c>
      <c r="N10" s="55" t="s">
        <v>1442</v>
      </c>
      <c r="P10" s="43" t="s">
        <v>223</v>
      </c>
      <c r="Q10" s="31">
        <v>133151.60999999999</v>
      </c>
      <c r="R10" s="31"/>
      <c r="S10" s="31">
        <v>205554.69</v>
      </c>
      <c r="T10" s="31"/>
      <c r="U10" s="31"/>
      <c r="V10" s="31">
        <v>118846.321</v>
      </c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>
        <v>457552.62099999998</v>
      </c>
    </row>
    <row r="11" spans="1:33">
      <c r="A11" s="55">
        <v>120195</v>
      </c>
      <c r="B11" s="55" t="s">
        <v>477</v>
      </c>
      <c r="C11" s="55">
        <v>702050</v>
      </c>
      <c r="D11" s="55">
        <v>34264</v>
      </c>
      <c r="E11" s="55">
        <v>311</v>
      </c>
      <c r="F11" s="55" t="s">
        <v>251</v>
      </c>
      <c r="G11" s="51">
        <v>44051</v>
      </c>
      <c r="H11" s="55" t="s">
        <v>261</v>
      </c>
      <c r="I11" s="55" t="s">
        <v>225</v>
      </c>
      <c r="J11" s="55">
        <v>3438</v>
      </c>
      <c r="K11" s="55" t="s">
        <v>41</v>
      </c>
      <c r="L11" s="55" t="s">
        <v>253</v>
      </c>
      <c r="M11" s="55">
        <v>11617.002</v>
      </c>
      <c r="N11" s="55" t="s">
        <v>1443</v>
      </c>
      <c r="P11" s="43" t="s">
        <v>222</v>
      </c>
      <c r="Q11" s="31"/>
      <c r="R11" s="31">
        <v>239604.348</v>
      </c>
      <c r="S11" s="31">
        <v>86023.547999999995</v>
      </c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>
        <v>325627.89600000001</v>
      </c>
    </row>
    <row r="12" spans="1:33">
      <c r="A12" s="55">
        <v>120195</v>
      </c>
      <c r="B12" s="55" t="s">
        <v>297</v>
      </c>
      <c r="C12" s="55">
        <v>704434</v>
      </c>
      <c r="D12" s="55">
        <v>34264</v>
      </c>
      <c r="E12" s="55">
        <v>311</v>
      </c>
      <c r="F12" s="55" t="s">
        <v>251</v>
      </c>
      <c r="G12" s="51">
        <v>44057</v>
      </c>
      <c r="H12" s="55" t="s">
        <v>259</v>
      </c>
      <c r="I12" s="55" t="s">
        <v>224</v>
      </c>
      <c r="J12" s="55">
        <v>3140</v>
      </c>
      <c r="K12" s="55" t="s">
        <v>41</v>
      </c>
      <c r="L12" s="55" t="s">
        <v>253</v>
      </c>
      <c r="M12" s="55">
        <v>10405.959999999999</v>
      </c>
      <c r="N12" s="55" t="s">
        <v>1444</v>
      </c>
      <c r="P12" s="43" t="s">
        <v>257</v>
      </c>
      <c r="Q12" s="31"/>
      <c r="R12" s="31"/>
      <c r="S12" s="31"/>
      <c r="T12" s="31"/>
      <c r="U12" s="31"/>
      <c r="V12" s="31"/>
      <c r="W12" s="31"/>
      <c r="X12" s="31">
        <v>117491.24200000001</v>
      </c>
      <c r="Y12" s="31"/>
      <c r="Z12" s="31"/>
      <c r="AA12" s="31"/>
      <c r="AB12" s="31"/>
      <c r="AC12" s="31">
        <v>107091.072</v>
      </c>
      <c r="AD12" s="31"/>
      <c r="AE12" s="31"/>
      <c r="AF12" s="31"/>
      <c r="AG12" s="31">
        <v>224582.31400000001</v>
      </c>
    </row>
    <row r="13" spans="1:33">
      <c r="A13" s="55">
        <v>120195</v>
      </c>
      <c r="B13" s="55" t="s">
        <v>480</v>
      </c>
      <c r="C13" s="55">
        <v>707209</v>
      </c>
      <c r="D13" s="55">
        <v>34741</v>
      </c>
      <c r="E13" s="55">
        <v>311</v>
      </c>
      <c r="F13" s="55" t="s">
        <v>251</v>
      </c>
      <c r="G13" s="51">
        <v>44065</v>
      </c>
      <c r="H13" s="55" t="s">
        <v>255</v>
      </c>
      <c r="I13" s="55" t="s">
        <v>223</v>
      </c>
      <c r="J13" s="55">
        <v>3507</v>
      </c>
      <c r="K13" s="55" t="s">
        <v>41</v>
      </c>
      <c r="L13" s="55" t="s">
        <v>253</v>
      </c>
      <c r="M13" s="55">
        <v>10798.053</v>
      </c>
      <c r="N13" s="55" t="s">
        <v>1445</v>
      </c>
      <c r="P13" s="43" t="s">
        <v>219</v>
      </c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>
        <v>65934</v>
      </c>
      <c r="AD13" s="31"/>
      <c r="AE13" s="31">
        <v>139611.32800000001</v>
      </c>
      <c r="AF13" s="31"/>
      <c r="AG13" s="31">
        <v>205545.32800000001</v>
      </c>
    </row>
    <row r="14" spans="1:33">
      <c r="A14" s="55">
        <v>120195</v>
      </c>
      <c r="B14" s="55" t="s">
        <v>389</v>
      </c>
      <c r="C14" s="55">
        <v>707210</v>
      </c>
      <c r="D14" s="55">
        <v>34741</v>
      </c>
      <c r="E14" s="55">
        <v>311</v>
      </c>
      <c r="F14" s="55" t="s">
        <v>251</v>
      </c>
      <c r="G14" s="51">
        <v>44065</v>
      </c>
      <c r="H14" s="55" t="s">
        <v>255</v>
      </c>
      <c r="I14" s="55" t="s">
        <v>223</v>
      </c>
      <c r="J14" s="55">
        <v>3507</v>
      </c>
      <c r="K14" s="55" t="s">
        <v>41</v>
      </c>
      <c r="L14" s="55" t="s">
        <v>253</v>
      </c>
      <c r="M14" s="55">
        <v>10798.053</v>
      </c>
      <c r="N14" s="55" t="s">
        <v>1446</v>
      </c>
      <c r="P14" s="43" t="s">
        <v>218</v>
      </c>
      <c r="Q14" s="31"/>
      <c r="R14" s="31"/>
      <c r="S14" s="31"/>
      <c r="T14" s="31">
        <v>46645.62</v>
      </c>
      <c r="U14" s="31"/>
      <c r="V14" s="31"/>
      <c r="W14" s="31"/>
      <c r="X14" s="31">
        <v>100865.67200000001</v>
      </c>
      <c r="Y14" s="31"/>
      <c r="Z14" s="31">
        <v>167652.01600000003</v>
      </c>
      <c r="AA14" s="31"/>
      <c r="AB14" s="31"/>
      <c r="AC14" s="31"/>
      <c r="AD14" s="31"/>
      <c r="AE14" s="31">
        <v>120120.89599999999</v>
      </c>
      <c r="AF14" s="31"/>
      <c r="AG14" s="31">
        <v>435284.20400000009</v>
      </c>
    </row>
    <row r="15" spans="1:33">
      <c r="A15" s="55">
        <v>120195</v>
      </c>
      <c r="B15" s="55" t="s">
        <v>481</v>
      </c>
      <c r="C15" s="55">
        <v>710924</v>
      </c>
      <c r="D15" s="55">
        <v>34264</v>
      </c>
      <c r="E15" s="55">
        <v>311</v>
      </c>
      <c r="F15" s="55" t="s">
        <v>251</v>
      </c>
      <c r="G15" s="51">
        <v>44078</v>
      </c>
      <c r="H15" s="55" t="s">
        <v>259</v>
      </c>
      <c r="I15" s="55" t="s">
        <v>257</v>
      </c>
      <c r="J15" s="55">
        <v>3219</v>
      </c>
      <c r="K15" s="55" t="s">
        <v>41</v>
      </c>
      <c r="L15" s="55" t="s">
        <v>253</v>
      </c>
      <c r="M15" s="55">
        <v>10667.766</v>
      </c>
      <c r="N15" s="55" t="s">
        <v>1447</v>
      </c>
      <c r="P15" s="43" t="s">
        <v>217</v>
      </c>
      <c r="Q15" s="31"/>
      <c r="R15" s="31"/>
      <c r="S15" s="31"/>
      <c r="T15" s="31">
        <v>199120.38799999998</v>
      </c>
      <c r="U15" s="31"/>
      <c r="V15" s="31"/>
      <c r="W15" s="31"/>
      <c r="X15" s="31"/>
      <c r="Y15" s="31"/>
      <c r="Z15" s="31"/>
      <c r="AA15" s="31"/>
      <c r="AB15" s="31"/>
      <c r="AC15" s="31"/>
      <c r="AD15" s="31">
        <v>339732.74599999998</v>
      </c>
      <c r="AE15" s="31"/>
      <c r="AF15" s="31"/>
      <c r="AG15" s="31">
        <v>538853.13399999996</v>
      </c>
    </row>
    <row r="16" spans="1:33">
      <c r="A16" s="55">
        <v>120195</v>
      </c>
      <c r="B16" s="55" t="s">
        <v>330</v>
      </c>
      <c r="C16" s="55">
        <v>710981</v>
      </c>
      <c r="D16" s="55">
        <v>34264</v>
      </c>
      <c r="E16" s="55">
        <v>311</v>
      </c>
      <c r="F16" s="55" t="s">
        <v>251</v>
      </c>
      <c r="G16" s="51">
        <v>44078</v>
      </c>
      <c r="H16" s="55" t="s">
        <v>259</v>
      </c>
      <c r="I16" s="55" t="s">
        <v>257</v>
      </c>
      <c r="J16" s="55">
        <v>3263</v>
      </c>
      <c r="K16" s="55" t="s">
        <v>41</v>
      </c>
      <c r="L16" s="55" t="s">
        <v>253</v>
      </c>
      <c r="M16" s="55">
        <v>10813.582</v>
      </c>
      <c r="N16" s="55" t="s">
        <v>1448</v>
      </c>
      <c r="P16" s="43" t="s">
        <v>267</v>
      </c>
      <c r="Q16" s="31"/>
      <c r="R16" s="31"/>
      <c r="S16" s="31"/>
      <c r="T16" s="31"/>
      <c r="U16" s="31"/>
      <c r="V16" s="31"/>
      <c r="W16" s="31">
        <v>133625.74999999997</v>
      </c>
      <c r="X16" s="31"/>
      <c r="Y16" s="31"/>
      <c r="Z16" s="31"/>
      <c r="AA16" s="31"/>
      <c r="AB16" s="31">
        <v>253053.33</v>
      </c>
      <c r="AC16" s="31"/>
      <c r="AD16" s="31">
        <v>60503.987000000001</v>
      </c>
      <c r="AE16" s="31"/>
      <c r="AF16" s="31"/>
      <c r="AG16" s="31">
        <v>447183.06699999998</v>
      </c>
    </row>
    <row r="17" spans="1:33">
      <c r="A17" s="55">
        <v>120195</v>
      </c>
      <c r="B17" s="55" t="s">
        <v>486</v>
      </c>
      <c r="C17" s="55">
        <v>716863</v>
      </c>
      <c r="D17" s="55">
        <v>35598</v>
      </c>
      <c r="E17" s="55">
        <v>311</v>
      </c>
      <c r="F17" s="55" t="s">
        <v>251</v>
      </c>
      <c r="G17" s="51">
        <v>44092</v>
      </c>
      <c r="H17" s="55" t="s">
        <v>259</v>
      </c>
      <c r="I17" s="55" t="s">
        <v>218</v>
      </c>
      <c r="J17" s="55">
        <v>1060</v>
      </c>
      <c r="K17" s="55" t="s">
        <v>41</v>
      </c>
      <c r="L17" s="55" t="s">
        <v>253</v>
      </c>
      <c r="M17" s="55">
        <v>4195.4799999999996</v>
      </c>
      <c r="N17" s="55" t="s">
        <v>1449</v>
      </c>
      <c r="P17" s="43" t="s">
        <v>214</v>
      </c>
      <c r="Q17" s="31"/>
      <c r="R17" s="31"/>
      <c r="S17" s="31"/>
      <c r="T17" s="31"/>
      <c r="U17" s="31"/>
      <c r="V17" s="31">
        <v>101937.042</v>
      </c>
      <c r="W17" s="31">
        <v>139083.76699999999</v>
      </c>
      <c r="X17" s="31"/>
      <c r="Y17" s="31">
        <v>213459.18599999999</v>
      </c>
      <c r="Z17" s="31"/>
      <c r="AA17" s="31"/>
      <c r="AB17" s="31">
        <v>154596.38</v>
      </c>
      <c r="AC17" s="31"/>
      <c r="AD17" s="31"/>
      <c r="AE17" s="31"/>
      <c r="AF17" s="31"/>
      <c r="AG17" s="31">
        <v>609076.375</v>
      </c>
    </row>
    <row r="18" spans="1:33">
      <c r="A18" s="55">
        <v>120195</v>
      </c>
      <c r="B18" s="55" t="s">
        <v>485</v>
      </c>
      <c r="C18" s="55">
        <v>716865</v>
      </c>
      <c r="D18" s="55">
        <v>35598</v>
      </c>
      <c r="E18" s="55">
        <v>311</v>
      </c>
      <c r="F18" s="55" t="s">
        <v>251</v>
      </c>
      <c r="G18" s="51">
        <v>44092</v>
      </c>
      <c r="H18" s="55" t="s">
        <v>266</v>
      </c>
      <c r="I18" s="55" t="s">
        <v>218</v>
      </c>
      <c r="J18" s="55">
        <v>3053</v>
      </c>
      <c r="K18" s="55" t="s">
        <v>41</v>
      </c>
      <c r="L18" s="55" t="s">
        <v>253</v>
      </c>
      <c r="M18" s="55">
        <v>12138.727999999999</v>
      </c>
      <c r="N18" s="55" t="s">
        <v>1450</v>
      </c>
      <c r="P18" s="43" t="s">
        <v>213</v>
      </c>
      <c r="Q18" s="31"/>
      <c r="R18" s="31"/>
      <c r="S18" s="31"/>
      <c r="T18" s="31"/>
      <c r="U18" s="31"/>
      <c r="V18" s="31">
        <v>30298.508999999998</v>
      </c>
      <c r="W18" s="31"/>
      <c r="X18" s="31"/>
      <c r="Y18" s="31">
        <v>150881.052</v>
      </c>
      <c r="Z18" s="31"/>
      <c r="AA18" s="31"/>
      <c r="AB18" s="31"/>
      <c r="AC18" s="31"/>
      <c r="AD18" s="31"/>
      <c r="AE18" s="31"/>
      <c r="AF18" s="31"/>
      <c r="AG18" s="31">
        <v>181179.56099999999</v>
      </c>
    </row>
    <row r="19" spans="1:33">
      <c r="A19" s="55">
        <v>120195</v>
      </c>
      <c r="B19" s="55" t="s">
        <v>364</v>
      </c>
      <c r="C19" s="55">
        <v>716904</v>
      </c>
      <c r="D19" s="55">
        <v>35598</v>
      </c>
      <c r="E19" s="55">
        <v>311</v>
      </c>
      <c r="F19" s="55" t="s">
        <v>251</v>
      </c>
      <c r="G19" s="51">
        <v>44093</v>
      </c>
      <c r="H19" s="55" t="s">
        <v>266</v>
      </c>
      <c r="I19" s="55" t="s">
        <v>218</v>
      </c>
      <c r="J19" s="55">
        <v>3118</v>
      </c>
      <c r="K19" s="55" t="s">
        <v>41</v>
      </c>
      <c r="L19" s="55" t="s">
        <v>253</v>
      </c>
      <c r="M19" s="55">
        <v>12397.168</v>
      </c>
      <c r="N19" s="55" t="s">
        <v>1451</v>
      </c>
      <c r="P19" s="43" t="s">
        <v>0</v>
      </c>
      <c r="Q19" s="31">
        <v>365636.66499999998</v>
      </c>
      <c r="R19" s="31">
        <v>335065.38799999998</v>
      </c>
      <c r="S19" s="31">
        <v>376333.37099999998</v>
      </c>
      <c r="T19" s="31">
        <v>318858.52799999999</v>
      </c>
      <c r="U19" s="31">
        <v>356371.48799999995</v>
      </c>
      <c r="V19" s="31">
        <v>251081.872</v>
      </c>
      <c r="W19" s="31">
        <v>403909.32899999997</v>
      </c>
      <c r="X19" s="31">
        <v>332958.348</v>
      </c>
      <c r="Y19" s="31">
        <v>364340.23800000001</v>
      </c>
      <c r="Z19" s="31">
        <v>367238.38600000006</v>
      </c>
      <c r="AA19" s="31">
        <v>359251.00199999998</v>
      </c>
      <c r="AB19" s="31">
        <v>407649.70999999996</v>
      </c>
      <c r="AC19" s="31">
        <v>356385.74400000001</v>
      </c>
      <c r="AD19" s="31">
        <v>400236.73300000001</v>
      </c>
      <c r="AE19" s="31">
        <v>346974.46400000004</v>
      </c>
      <c r="AF19" s="31">
        <v>286236.43400000001</v>
      </c>
      <c r="AG19" s="31">
        <v>5628527.7000000002</v>
      </c>
    </row>
    <row r="20" spans="1:33">
      <c r="A20" s="55">
        <v>120195</v>
      </c>
      <c r="B20" s="55" t="s">
        <v>457</v>
      </c>
      <c r="C20" s="55">
        <v>716911</v>
      </c>
      <c r="D20" s="55">
        <v>35598</v>
      </c>
      <c r="E20" s="55">
        <v>311</v>
      </c>
      <c r="F20" s="55" t="s">
        <v>251</v>
      </c>
      <c r="G20" s="51">
        <v>44093</v>
      </c>
      <c r="H20" s="55" t="s">
        <v>266</v>
      </c>
      <c r="I20" s="55" t="s">
        <v>218</v>
      </c>
      <c r="J20" s="55">
        <v>3118</v>
      </c>
      <c r="K20" s="55" t="s">
        <v>41</v>
      </c>
      <c r="L20" s="55" t="s">
        <v>253</v>
      </c>
      <c r="M20" s="55">
        <v>12397.168</v>
      </c>
      <c r="N20" s="55" t="s">
        <v>1452</v>
      </c>
    </row>
    <row r="21" spans="1:33">
      <c r="A21" s="55">
        <v>120195</v>
      </c>
      <c r="B21" s="55" t="s">
        <v>975</v>
      </c>
      <c r="C21" s="55">
        <v>718076</v>
      </c>
      <c r="D21" s="55">
        <v>34751</v>
      </c>
      <c r="E21" s="55">
        <v>311</v>
      </c>
      <c r="F21" s="55" t="s">
        <v>251</v>
      </c>
      <c r="G21" s="51">
        <v>44096</v>
      </c>
      <c r="H21" s="55" t="s">
        <v>258</v>
      </c>
      <c r="I21" s="55" t="s">
        <v>217</v>
      </c>
      <c r="J21" s="55">
        <v>45033</v>
      </c>
      <c r="K21" s="55">
        <v>1211010</v>
      </c>
      <c r="L21" s="55" t="s">
        <v>253</v>
      </c>
      <c r="M21" s="55">
        <v>159281.72099999999</v>
      </c>
      <c r="N21" s="55" t="s">
        <v>1453</v>
      </c>
    </row>
    <row r="22" spans="1:33">
      <c r="A22" s="55">
        <v>120195</v>
      </c>
      <c r="B22" s="55" t="s">
        <v>1150</v>
      </c>
      <c r="C22" s="55">
        <v>721383</v>
      </c>
      <c r="D22" s="55">
        <v>35675</v>
      </c>
      <c r="E22" s="55">
        <v>311</v>
      </c>
      <c r="F22" s="55" t="s">
        <v>251</v>
      </c>
      <c r="G22" s="51">
        <v>44103</v>
      </c>
      <c r="H22" s="55" t="s">
        <v>262</v>
      </c>
      <c r="I22" s="55" t="s">
        <v>267</v>
      </c>
      <c r="J22" s="55">
        <v>14856</v>
      </c>
      <c r="K22" s="55">
        <v>1213452</v>
      </c>
      <c r="L22" s="55" t="s">
        <v>253</v>
      </c>
      <c r="M22" s="55">
        <v>57076.752</v>
      </c>
      <c r="N22" s="55" t="s">
        <v>1454</v>
      </c>
    </row>
    <row r="23" spans="1:33">
      <c r="A23" s="55">
        <v>120195</v>
      </c>
      <c r="B23" s="55" t="s">
        <v>1179</v>
      </c>
      <c r="C23" s="55">
        <v>721926</v>
      </c>
      <c r="D23" s="55">
        <v>35675</v>
      </c>
      <c r="E23" s="55">
        <v>311</v>
      </c>
      <c r="F23" s="55" t="s">
        <v>251</v>
      </c>
      <c r="G23" s="51">
        <v>44104</v>
      </c>
      <c r="H23" s="55" t="s">
        <v>262</v>
      </c>
      <c r="I23" s="55" t="s">
        <v>267</v>
      </c>
      <c r="J23" s="55">
        <v>27002</v>
      </c>
      <c r="K23" s="55">
        <v>1213563</v>
      </c>
      <c r="L23" s="55" t="s">
        <v>253</v>
      </c>
      <c r="M23" s="55">
        <v>103741.68399999999</v>
      </c>
      <c r="N23" s="55" t="s">
        <v>1455</v>
      </c>
    </row>
    <row r="24" spans="1:33">
      <c r="A24" s="55">
        <v>120195</v>
      </c>
      <c r="B24" s="55" t="s">
        <v>488</v>
      </c>
      <c r="C24" s="55">
        <v>723130</v>
      </c>
      <c r="D24" s="55">
        <v>35598</v>
      </c>
      <c r="E24" s="55">
        <v>311</v>
      </c>
      <c r="F24" s="55" t="s">
        <v>251</v>
      </c>
      <c r="G24" s="51">
        <v>44107</v>
      </c>
      <c r="H24" s="55" t="s">
        <v>261</v>
      </c>
      <c r="I24" s="55" t="s">
        <v>267</v>
      </c>
      <c r="J24" s="55">
        <v>2858</v>
      </c>
      <c r="K24" s="55" t="s">
        <v>41</v>
      </c>
      <c r="L24" s="55" t="s">
        <v>253</v>
      </c>
      <c r="M24" s="55">
        <v>11357.691999999999</v>
      </c>
      <c r="N24" s="55" t="s">
        <v>1456</v>
      </c>
    </row>
    <row r="25" spans="1:33">
      <c r="A25" s="55">
        <v>120195</v>
      </c>
      <c r="B25" s="55" t="s">
        <v>462</v>
      </c>
      <c r="C25" s="55">
        <v>723131</v>
      </c>
      <c r="D25" s="55">
        <v>35598</v>
      </c>
      <c r="E25" s="55">
        <v>311</v>
      </c>
      <c r="F25" s="55" t="s">
        <v>251</v>
      </c>
      <c r="G25" s="51">
        <v>44107</v>
      </c>
      <c r="H25" s="55" t="s">
        <v>261</v>
      </c>
      <c r="I25" s="55" t="s">
        <v>267</v>
      </c>
      <c r="J25" s="55">
        <v>2858</v>
      </c>
      <c r="K25" s="55" t="s">
        <v>41</v>
      </c>
      <c r="L25" s="55" t="s">
        <v>253</v>
      </c>
      <c r="M25" s="55">
        <v>11357.691999999999</v>
      </c>
      <c r="N25" s="55" t="s">
        <v>1457</v>
      </c>
    </row>
    <row r="26" spans="1:33">
      <c r="A26" s="55">
        <v>120195</v>
      </c>
      <c r="B26" s="55" t="s">
        <v>309</v>
      </c>
      <c r="C26" s="55">
        <v>723132</v>
      </c>
      <c r="D26" s="55">
        <v>35598</v>
      </c>
      <c r="E26" s="55">
        <v>311</v>
      </c>
      <c r="F26" s="55" t="s">
        <v>251</v>
      </c>
      <c r="G26" s="51">
        <v>44107</v>
      </c>
      <c r="H26" s="55" t="s">
        <v>261</v>
      </c>
      <c r="I26" s="55" t="s">
        <v>267</v>
      </c>
      <c r="J26" s="55">
        <v>2858</v>
      </c>
      <c r="K26" s="55" t="s">
        <v>41</v>
      </c>
      <c r="L26" s="55" t="s">
        <v>253</v>
      </c>
      <c r="M26" s="55">
        <v>11357.691999999999</v>
      </c>
      <c r="N26" s="55" t="s">
        <v>1458</v>
      </c>
    </row>
    <row r="27" spans="1:33">
      <c r="A27" s="55">
        <v>120195</v>
      </c>
      <c r="B27" s="55" t="s">
        <v>496</v>
      </c>
      <c r="C27" s="55">
        <v>726662</v>
      </c>
      <c r="D27" s="55">
        <v>35802</v>
      </c>
      <c r="E27" s="55">
        <v>311</v>
      </c>
      <c r="F27" s="55" t="s">
        <v>251</v>
      </c>
      <c r="G27" s="51">
        <v>44115</v>
      </c>
      <c r="H27" s="55" t="s">
        <v>261</v>
      </c>
      <c r="I27" s="55" t="s">
        <v>214</v>
      </c>
      <c r="J27" s="55">
        <v>1000</v>
      </c>
      <c r="K27" s="55" t="s">
        <v>41</v>
      </c>
      <c r="L27" s="55" t="s">
        <v>253</v>
      </c>
      <c r="M27" s="55">
        <v>4141</v>
      </c>
      <c r="N27" s="55" t="s">
        <v>1459</v>
      </c>
    </row>
    <row r="28" spans="1:33">
      <c r="A28" s="55">
        <v>120195</v>
      </c>
      <c r="B28" s="55" t="s">
        <v>316</v>
      </c>
      <c r="C28" s="55">
        <v>726681</v>
      </c>
      <c r="D28" s="55">
        <v>35802</v>
      </c>
      <c r="E28" s="55">
        <v>311</v>
      </c>
      <c r="F28" s="55" t="s">
        <v>251</v>
      </c>
      <c r="G28" s="51">
        <v>44115</v>
      </c>
      <c r="H28" s="55" t="s">
        <v>255</v>
      </c>
      <c r="I28" s="55" t="s">
        <v>214</v>
      </c>
      <c r="J28" s="55">
        <v>3444</v>
      </c>
      <c r="K28" s="55" t="s">
        <v>41</v>
      </c>
      <c r="L28" s="55" t="s">
        <v>253</v>
      </c>
      <c r="M28" s="55">
        <v>12739.356</v>
      </c>
      <c r="N28" s="55" t="s">
        <v>1460</v>
      </c>
    </row>
    <row r="29" spans="1:33">
      <c r="A29" s="55">
        <v>120195</v>
      </c>
      <c r="B29" s="55" t="s">
        <v>423</v>
      </c>
      <c r="C29" s="55">
        <v>726684</v>
      </c>
      <c r="D29" s="55">
        <v>35802</v>
      </c>
      <c r="E29" s="55">
        <v>311</v>
      </c>
      <c r="F29" s="55" t="s">
        <v>251</v>
      </c>
      <c r="G29" s="51">
        <v>44115</v>
      </c>
      <c r="H29" s="55" t="s">
        <v>255</v>
      </c>
      <c r="I29" s="55" t="s">
        <v>214</v>
      </c>
      <c r="J29" s="55">
        <v>3444</v>
      </c>
      <c r="K29" s="55" t="s">
        <v>41</v>
      </c>
      <c r="L29" s="55" t="s">
        <v>253</v>
      </c>
      <c r="M29" s="55">
        <v>12739.356</v>
      </c>
      <c r="N29" s="55" t="s">
        <v>1461</v>
      </c>
    </row>
    <row r="30" spans="1:33">
      <c r="A30" s="55">
        <v>120195</v>
      </c>
      <c r="B30" s="55" t="s">
        <v>497</v>
      </c>
      <c r="C30" s="55">
        <v>729641</v>
      </c>
      <c r="D30" s="55">
        <v>35802</v>
      </c>
      <c r="E30" s="55">
        <v>311</v>
      </c>
      <c r="F30" s="55" t="s">
        <v>251</v>
      </c>
      <c r="G30" s="51">
        <v>44122</v>
      </c>
      <c r="H30" s="55" t="s">
        <v>255</v>
      </c>
      <c r="I30" s="55" t="s">
        <v>213</v>
      </c>
      <c r="J30" s="55">
        <v>3167</v>
      </c>
      <c r="K30" s="55" t="s">
        <v>41</v>
      </c>
      <c r="L30" s="55" t="s">
        <v>253</v>
      </c>
      <c r="M30" s="55">
        <v>11714.733</v>
      </c>
      <c r="N30" s="55" t="s">
        <v>1462</v>
      </c>
    </row>
    <row r="31" spans="1:33">
      <c r="A31" s="55">
        <v>120195</v>
      </c>
      <c r="B31" s="55" t="s">
        <v>425</v>
      </c>
      <c r="C31" s="55">
        <v>729645</v>
      </c>
      <c r="D31" s="55">
        <v>35802</v>
      </c>
      <c r="E31" s="55">
        <v>311</v>
      </c>
      <c r="F31" s="55" t="s">
        <v>251</v>
      </c>
      <c r="G31" s="51">
        <v>44122</v>
      </c>
      <c r="H31" s="55" t="s">
        <v>255</v>
      </c>
      <c r="I31" s="55" t="s">
        <v>213</v>
      </c>
      <c r="J31" s="55">
        <v>3167</v>
      </c>
      <c r="K31" s="55" t="s">
        <v>41</v>
      </c>
      <c r="L31" s="55" t="s">
        <v>253</v>
      </c>
      <c r="M31" s="55">
        <v>11714.733</v>
      </c>
      <c r="N31" s="55" t="s">
        <v>1463</v>
      </c>
    </row>
    <row r="32" spans="1:33">
      <c r="A32" s="55">
        <v>120195</v>
      </c>
      <c r="B32" s="55" t="s">
        <v>281</v>
      </c>
      <c r="C32" s="55">
        <v>694543</v>
      </c>
      <c r="D32" s="55">
        <v>34264</v>
      </c>
      <c r="E32" s="55">
        <v>311</v>
      </c>
      <c r="F32" s="55" t="s">
        <v>251</v>
      </c>
      <c r="G32" s="51">
        <v>44031</v>
      </c>
      <c r="H32" s="55" t="s">
        <v>252</v>
      </c>
      <c r="I32" s="55" t="s">
        <v>229</v>
      </c>
      <c r="J32" s="55">
        <v>3621</v>
      </c>
      <c r="K32" s="55" t="s">
        <v>41</v>
      </c>
      <c r="L32" s="55" t="s">
        <v>253</v>
      </c>
      <c r="M32" s="55">
        <v>12506.933999999999</v>
      </c>
      <c r="N32" s="55" t="s">
        <v>1464</v>
      </c>
    </row>
    <row r="33" spans="1:14">
      <c r="A33" s="55">
        <v>120195</v>
      </c>
      <c r="B33" s="55" t="s">
        <v>469</v>
      </c>
      <c r="C33" s="55">
        <v>696691</v>
      </c>
      <c r="D33" s="55">
        <v>34264</v>
      </c>
      <c r="E33" s="55">
        <v>311</v>
      </c>
      <c r="F33" s="55" t="s">
        <v>251</v>
      </c>
      <c r="G33" s="51">
        <v>44036</v>
      </c>
      <c r="H33" s="55" t="s">
        <v>252</v>
      </c>
      <c r="I33" s="55" t="s">
        <v>228</v>
      </c>
      <c r="J33" s="55">
        <v>3385</v>
      </c>
      <c r="K33" s="55" t="s">
        <v>41</v>
      </c>
      <c r="L33" s="55" t="s">
        <v>253</v>
      </c>
      <c r="M33" s="55">
        <v>11691.79</v>
      </c>
      <c r="N33" s="55" t="s">
        <v>1465</v>
      </c>
    </row>
    <row r="34" spans="1:14">
      <c r="A34" s="55">
        <v>120195</v>
      </c>
      <c r="B34" s="55" t="s">
        <v>374</v>
      </c>
      <c r="C34" s="55">
        <v>697079</v>
      </c>
      <c r="D34" s="55">
        <v>34264</v>
      </c>
      <c r="E34" s="55">
        <v>311</v>
      </c>
      <c r="F34" s="55" t="s">
        <v>251</v>
      </c>
      <c r="G34" s="51">
        <v>44037</v>
      </c>
      <c r="H34" s="55" t="s">
        <v>266</v>
      </c>
      <c r="I34" s="55" t="s">
        <v>228</v>
      </c>
      <c r="J34" s="55">
        <v>3323</v>
      </c>
      <c r="K34" s="55" t="s">
        <v>41</v>
      </c>
      <c r="L34" s="55" t="s">
        <v>253</v>
      </c>
      <c r="M34" s="55">
        <v>11248.355</v>
      </c>
      <c r="N34" s="55" t="s">
        <v>1466</v>
      </c>
    </row>
    <row r="35" spans="1:14">
      <c r="A35" s="55">
        <v>120195</v>
      </c>
      <c r="B35" s="55" t="s">
        <v>479</v>
      </c>
      <c r="C35" s="55">
        <v>704429</v>
      </c>
      <c r="D35" s="55">
        <v>34264</v>
      </c>
      <c r="E35" s="55">
        <v>311</v>
      </c>
      <c r="F35" s="55" t="s">
        <v>251</v>
      </c>
      <c r="G35" s="51">
        <v>44057</v>
      </c>
      <c r="H35" s="55" t="s">
        <v>259</v>
      </c>
      <c r="I35" s="55" t="s">
        <v>224</v>
      </c>
      <c r="J35" s="55">
        <v>3140</v>
      </c>
      <c r="K35" s="55" t="s">
        <v>41</v>
      </c>
      <c r="L35" s="55" t="s">
        <v>253</v>
      </c>
      <c r="M35" s="55">
        <v>10405.959999999999</v>
      </c>
      <c r="N35" s="55" t="s">
        <v>1467</v>
      </c>
    </row>
    <row r="36" spans="1:14">
      <c r="A36" s="55">
        <v>120195</v>
      </c>
      <c r="B36" s="55" t="s">
        <v>411</v>
      </c>
      <c r="C36" s="55">
        <v>704442</v>
      </c>
      <c r="D36" s="55">
        <v>34264</v>
      </c>
      <c r="E36" s="55">
        <v>311</v>
      </c>
      <c r="F36" s="55" t="s">
        <v>251</v>
      </c>
      <c r="G36" s="51">
        <v>44057</v>
      </c>
      <c r="H36" s="55" t="s">
        <v>259</v>
      </c>
      <c r="I36" s="55" t="s">
        <v>224</v>
      </c>
      <c r="J36" s="55">
        <v>3140</v>
      </c>
      <c r="K36" s="55" t="s">
        <v>41</v>
      </c>
      <c r="L36" s="55" t="s">
        <v>253</v>
      </c>
      <c r="M36" s="55">
        <v>10405.959999999999</v>
      </c>
      <c r="N36" s="55" t="s">
        <v>1468</v>
      </c>
    </row>
    <row r="37" spans="1:14">
      <c r="A37" s="55">
        <v>120195</v>
      </c>
      <c r="B37" s="55" t="s">
        <v>347</v>
      </c>
      <c r="C37" s="55">
        <v>704444</v>
      </c>
      <c r="D37" s="55">
        <v>34264</v>
      </c>
      <c r="E37" s="55">
        <v>311</v>
      </c>
      <c r="F37" s="55" t="s">
        <v>251</v>
      </c>
      <c r="G37" s="51">
        <v>44057</v>
      </c>
      <c r="H37" s="55" t="s">
        <v>259</v>
      </c>
      <c r="I37" s="55" t="s">
        <v>224</v>
      </c>
      <c r="J37" s="55">
        <v>3140</v>
      </c>
      <c r="K37" s="55" t="s">
        <v>41</v>
      </c>
      <c r="L37" s="55" t="s">
        <v>253</v>
      </c>
      <c r="M37" s="55">
        <v>10405.959999999999</v>
      </c>
      <c r="N37" s="55" t="s">
        <v>1469</v>
      </c>
    </row>
    <row r="38" spans="1:14">
      <c r="A38" s="55">
        <v>120195</v>
      </c>
      <c r="B38" s="55" t="s">
        <v>393</v>
      </c>
      <c r="C38" s="55">
        <v>707211</v>
      </c>
      <c r="D38" s="55">
        <v>34741</v>
      </c>
      <c r="E38" s="55">
        <v>311</v>
      </c>
      <c r="F38" s="55" t="s">
        <v>251</v>
      </c>
      <c r="G38" s="51">
        <v>44065</v>
      </c>
      <c r="H38" s="55" t="s">
        <v>255</v>
      </c>
      <c r="I38" s="55" t="s">
        <v>223</v>
      </c>
      <c r="J38" s="55">
        <v>3507</v>
      </c>
      <c r="K38" s="55" t="s">
        <v>41</v>
      </c>
      <c r="L38" s="55" t="s">
        <v>253</v>
      </c>
      <c r="M38" s="55">
        <v>10798.053</v>
      </c>
      <c r="N38" s="55" t="s">
        <v>1470</v>
      </c>
    </row>
    <row r="39" spans="1:14">
      <c r="A39" s="55">
        <v>120195</v>
      </c>
      <c r="B39" s="55" t="s">
        <v>793</v>
      </c>
      <c r="C39" s="55">
        <v>707639</v>
      </c>
      <c r="D39" s="55">
        <v>34274</v>
      </c>
      <c r="E39" s="55">
        <v>311</v>
      </c>
      <c r="F39" s="55" t="s">
        <v>251</v>
      </c>
      <c r="G39" s="51">
        <v>44066</v>
      </c>
      <c r="H39" s="55" t="s">
        <v>260</v>
      </c>
      <c r="I39" s="55" t="s">
        <v>223</v>
      </c>
      <c r="J39" s="55">
        <v>23417</v>
      </c>
      <c r="K39" s="55">
        <v>1201590</v>
      </c>
      <c r="L39" s="55" t="s">
        <v>253</v>
      </c>
      <c r="M39" s="55">
        <v>83668.941000000006</v>
      </c>
      <c r="N39" s="55" t="s">
        <v>1471</v>
      </c>
    </row>
    <row r="40" spans="1:14">
      <c r="A40" s="55">
        <v>120195</v>
      </c>
      <c r="B40" s="55" t="s">
        <v>952</v>
      </c>
      <c r="C40" s="55">
        <v>713887</v>
      </c>
      <c r="D40" s="55">
        <v>34274</v>
      </c>
      <c r="E40" s="55">
        <v>311</v>
      </c>
      <c r="F40" s="55" t="s">
        <v>251</v>
      </c>
      <c r="G40" s="51">
        <v>44084</v>
      </c>
      <c r="H40" s="55" t="s">
        <v>264</v>
      </c>
      <c r="I40" s="55" t="s">
        <v>219</v>
      </c>
      <c r="J40" s="55">
        <v>41159</v>
      </c>
      <c r="K40" s="55">
        <v>1207964</v>
      </c>
      <c r="L40" s="55" t="s">
        <v>253</v>
      </c>
      <c r="M40" s="55">
        <v>139611.32800000001</v>
      </c>
      <c r="N40" s="55" t="s">
        <v>1472</v>
      </c>
    </row>
    <row r="41" spans="1:14">
      <c r="A41" s="55">
        <v>120195</v>
      </c>
      <c r="B41" s="55" t="s">
        <v>366</v>
      </c>
      <c r="C41" s="55">
        <v>716852</v>
      </c>
      <c r="D41" s="55">
        <v>35598</v>
      </c>
      <c r="E41" s="55">
        <v>311</v>
      </c>
      <c r="F41" s="55" t="s">
        <v>251</v>
      </c>
      <c r="G41" s="51">
        <v>44092</v>
      </c>
      <c r="H41" s="55" t="s">
        <v>259</v>
      </c>
      <c r="I41" s="55" t="s">
        <v>218</v>
      </c>
      <c r="J41" s="55">
        <v>3053</v>
      </c>
      <c r="K41" s="55" t="s">
        <v>41</v>
      </c>
      <c r="L41" s="55" t="s">
        <v>253</v>
      </c>
      <c r="M41" s="55">
        <v>12083.773999999999</v>
      </c>
      <c r="N41" s="55" t="s">
        <v>1473</v>
      </c>
    </row>
    <row r="42" spans="1:14">
      <c r="A42" s="55">
        <v>120195</v>
      </c>
      <c r="B42" s="55" t="s">
        <v>982</v>
      </c>
      <c r="C42" s="55">
        <v>716880</v>
      </c>
      <c r="D42" s="55">
        <v>34274</v>
      </c>
      <c r="E42" s="55">
        <v>311</v>
      </c>
      <c r="F42" s="55" t="s">
        <v>251</v>
      </c>
      <c r="G42" s="51">
        <v>44092</v>
      </c>
      <c r="H42" s="55" t="s">
        <v>264</v>
      </c>
      <c r="I42" s="55" t="s">
        <v>218</v>
      </c>
      <c r="J42" s="55">
        <v>35413</v>
      </c>
      <c r="K42" s="55">
        <v>1209970</v>
      </c>
      <c r="L42" s="55" t="s">
        <v>253</v>
      </c>
      <c r="M42" s="55">
        <v>120120.89599999999</v>
      </c>
      <c r="N42" s="55" t="s">
        <v>1474</v>
      </c>
    </row>
    <row r="43" spans="1:14">
      <c r="A43" s="55">
        <v>120195</v>
      </c>
      <c r="B43" s="55" t="s">
        <v>1061</v>
      </c>
      <c r="C43" s="55">
        <v>716883</v>
      </c>
      <c r="D43" s="55">
        <v>34274</v>
      </c>
      <c r="E43" s="55">
        <v>311</v>
      </c>
      <c r="F43" s="55" t="s">
        <v>251</v>
      </c>
      <c r="G43" s="51">
        <v>44092</v>
      </c>
      <c r="H43" s="55" t="s">
        <v>254</v>
      </c>
      <c r="I43" s="55" t="s">
        <v>218</v>
      </c>
      <c r="J43" s="55">
        <v>14595</v>
      </c>
      <c r="K43" s="55">
        <v>1209971</v>
      </c>
      <c r="L43" s="55" t="s">
        <v>253</v>
      </c>
      <c r="M43" s="55">
        <v>46645.62</v>
      </c>
      <c r="N43" s="55" t="s">
        <v>1475</v>
      </c>
    </row>
    <row r="44" spans="1:14">
      <c r="A44" s="55">
        <v>120195</v>
      </c>
      <c r="B44" s="55" t="s">
        <v>483</v>
      </c>
      <c r="C44" s="55">
        <v>716907</v>
      </c>
      <c r="D44" s="55">
        <v>35598</v>
      </c>
      <c r="E44" s="55">
        <v>311</v>
      </c>
      <c r="F44" s="55" t="s">
        <v>251</v>
      </c>
      <c r="G44" s="51">
        <v>44093</v>
      </c>
      <c r="H44" s="55" t="s">
        <v>266</v>
      </c>
      <c r="I44" s="55" t="s">
        <v>218</v>
      </c>
      <c r="J44" s="55">
        <v>3118</v>
      </c>
      <c r="K44" s="55" t="s">
        <v>41</v>
      </c>
      <c r="L44" s="55" t="s">
        <v>253</v>
      </c>
      <c r="M44" s="55">
        <v>12397.168</v>
      </c>
      <c r="N44" s="55" t="s">
        <v>1476</v>
      </c>
    </row>
    <row r="45" spans="1:14">
      <c r="A45" s="55">
        <v>120195</v>
      </c>
      <c r="B45" s="55" t="s">
        <v>371</v>
      </c>
      <c r="C45" s="55">
        <v>716921</v>
      </c>
      <c r="D45" s="55">
        <v>35598</v>
      </c>
      <c r="E45" s="55">
        <v>311</v>
      </c>
      <c r="F45" s="55" t="s">
        <v>251</v>
      </c>
      <c r="G45" s="51">
        <v>44093</v>
      </c>
      <c r="H45" s="55" t="s">
        <v>266</v>
      </c>
      <c r="I45" s="55" t="s">
        <v>218</v>
      </c>
      <c r="J45" s="55">
        <v>3118</v>
      </c>
      <c r="K45" s="55" t="s">
        <v>41</v>
      </c>
      <c r="L45" s="55" t="s">
        <v>253</v>
      </c>
      <c r="M45" s="55">
        <v>12397.168</v>
      </c>
      <c r="N45" s="55" t="s">
        <v>1477</v>
      </c>
    </row>
    <row r="46" spans="1:14">
      <c r="A46" s="55">
        <v>120195</v>
      </c>
      <c r="B46" s="55" t="s">
        <v>1210</v>
      </c>
      <c r="C46" s="55">
        <v>726641</v>
      </c>
      <c r="D46" s="55">
        <v>35808</v>
      </c>
      <c r="E46" s="55">
        <v>311</v>
      </c>
      <c r="F46" s="55" t="s">
        <v>251</v>
      </c>
      <c r="G46" s="51">
        <v>44115</v>
      </c>
      <c r="H46" s="55" t="s">
        <v>263</v>
      </c>
      <c r="I46" s="55" t="s">
        <v>214</v>
      </c>
      <c r="J46" s="55">
        <v>27004</v>
      </c>
      <c r="K46" s="55">
        <v>1218434</v>
      </c>
      <c r="L46" s="55" t="s">
        <v>253</v>
      </c>
      <c r="M46" s="55">
        <v>103128.276</v>
      </c>
      <c r="N46" s="55" t="s">
        <v>1478</v>
      </c>
    </row>
    <row r="47" spans="1:14">
      <c r="A47" s="55">
        <v>120195</v>
      </c>
      <c r="B47" s="55" t="s">
        <v>437</v>
      </c>
      <c r="C47" s="55">
        <v>726680</v>
      </c>
      <c r="D47" s="55">
        <v>35802</v>
      </c>
      <c r="E47" s="55">
        <v>311</v>
      </c>
      <c r="F47" s="55" t="s">
        <v>251</v>
      </c>
      <c r="G47" s="51">
        <v>44115</v>
      </c>
      <c r="H47" s="55" t="s">
        <v>255</v>
      </c>
      <c r="I47" s="55" t="s">
        <v>214</v>
      </c>
      <c r="J47" s="55">
        <v>3444</v>
      </c>
      <c r="K47" s="55" t="s">
        <v>41</v>
      </c>
      <c r="L47" s="55" t="s">
        <v>253</v>
      </c>
      <c r="M47" s="55">
        <v>12739.356</v>
      </c>
      <c r="N47" s="55" t="s">
        <v>1479</v>
      </c>
    </row>
    <row r="48" spans="1:14">
      <c r="A48" s="55">
        <v>120195</v>
      </c>
      <c r="B48" s="55" t="s">
        <v>451</v>
      </c>
      <c r="C48" s="55">
        <v>726683</v>
      </c>
      <c r="D48" s="55">
        <v>35802</v>
      </c>
      <c r="E48" s="55">
        <v>311</v>
      </c>
      <c r="F48" s="55" t="s">
        <v>251</v>
      </c>
      <c r="G48" s="51">
        <v>44115</v>
      </c>
      <c r="H48" s="55" t="s">
        <v>255</v>
      </c>
      <c r="I48" s="55" t="s">
        <v>214</v>
      </c>
      <c r="J48" s="55">
        <v>3444</v>
      </c>
      <c r="K48" s="55" t="s">
        <v>41</v>
      </c>
      <c r="L48" s="55" t="s">
        <v>253</v>
      </c>
      <c r="M48" s="55">
        <v>12739.356</v>
      </c>
      <c r="N48" s="55" t="s">
        <v>1480</v>
      </c>
    </row>
    <row r="49" spans="1:14">
      <c r="A49" s="55">
        <v>120195</v>
      </c>
      <c r="B49" s="55" t="s">
        <v>1235</v>
      </c>
      <c r="C49" s="55">
        <v>726947</v>
      </c>
      <c r="D49" s="55">
        <v>35808</v>
      </c>
      <c r="E49" s="55">
        <v>311</v>
      </c>
      <c r="F49" s="55" t="s">
        <v>251</v>
      </c>
      <c r="G49" s="51">
        <v>44116</v>
      </c>
      <c r="H49" s="55" t="s">
        <v>263</v>
      </c>
      <c r="I49" s="55" t="s">
        <v>213</v>
      </c>
      <c r="J49" s="55">
        <v>19503</v>
      </c>
      <c r="K49" s="55">
        <v>1218248</v>
      </c>
      <c r="L49" s="55" t="s">
        <v>253</v>
      </c>
      <c r="M49" s="55">
        <v>74481.956999999995</v>
      </c>
      <c r="N49" s="55" t="s">
        <v>1481</v>
      </c>
    </row>
    <row r="50" spans="1:14">
      <c r="A50" s="55">
        <v>120195</v>
      </c>
      <c r="B50" s="55" t="s">
        <v>492</v>
      </c>
      <c r="C50" s="55">
        <v>729647</v>
      </c>
      <c r="D50" s="55">
        <v>35802</v>
      </c>
      <c r="E50" s="55">
        <v>311</v>
      </c>
      <c r="F50" s="55" t="s">
        <v>251</v>
      </c>
      <c r="G50" s="51">
        <v>44122</v>
      </c>
      <c r="H50" s="55" t="s">
        <v>255</v>
      </c>
      <c r="I50" s="55" t="s">
        <v>213</v>
      </c>
      <c r="J50" s="55">
        <v>1857</v>
      </c>
      <c r="K50" s="55" t="s">
        <v>41</v>
      </c>
      <c r="L50" s="55" t="s">
        <v>253</v>
      </c>
      <c r="M50" s="55">
        <v>6869.0429999999997</v>
      </c>
      <c r="N50" s="55" t="s">
        <v>1482</v>
      </c>
    </row>
    <row r="51" spans="1:14">
      <c r="A51" s="55">
        <v>120195</v>
      </c>
      <c r="B51" s="55" t="s">
        <v>295</v>
      </c>
      <c r="C51" s="55">
        <v>694202</v>
      </c>
      <c r="D51" s="55">
        <v>34264</v>
      </c>
      <c r="E51" s="55">
        <v>311</v>
      </c>
      <c r="F51" s="55" t="s">
        <v>251</v>
      </c>
      <c r="G51" s="51">
        <v>44029</v>
      </c>
      <c r="H51" s="55" t="s">
        <v>252</v>
      </c>
      <c r="I51" s="55" t="s">
        <v>229</v>
      </c>
      <c r="J51" s="55">
        <v>3433</v>
      </c>
      <c r="K51" s="55" t="s">
        <v>41</v>
      </c>
      <c r="L51" s="55" t="s">
        <v>253</v>
      </c>
      <c r="M51" s="55">
        <v>11857.582</v>
      </c>
      <c r="N51" s="55" t="s">
        <v>1483</v>
      </c>
    </row>
    <row r="52" spans="1:14">
      <c r="A52" s="55">
        <v>120195</v>
      </c>
      <c r="B52" s="55" t="s">
        <v>466</v>
      </c>
      <c r="C52" s="55">
        <v>694226</v>
      </c>
      <c r="D52" s="55">
        <v>34264</v>
      </c>
      <c r="E52" s="55">
        <v>311</v>
      </c>
      <c r="F52" s="55" t="s">
        <v>251</v>
      </c>
      <c r="G52" s="51">
        <v>44029</v>
      </c>
      <c r="H52" s="55" t="s">
        <v>252</v>
      </c>
      <c r="I52" s="55" t="s">
        <v>229</v>
      </c>
      <c r="J52" s="55">
        <v>3433</v>
      </c>
      <c r="K52" s="55" t="s">
        <v>41</v>
      </c>
      <c r="L52" s="55" t="s">
        <v>253</v>
      </c>
      <c r="M52" s="55">
        <v>11857.582</v>
      </c>
      <c r="N52" s="55" t="s">
        <v>1484</v>
      </c>
    </row>
    <row r="53" spans="1:14">
      <c r="A53" s="55">
        <v>120195</v>
      </c>
      <c r="B53" s="55" t="s">
        <v>357</v>
      </c>
      <c r="C53" s="55">
        <v>694253</v>
      </c>
      <c r="D53" s="55">
        <v>34264</v>
      </c>
      <c r="E53" s="55">
        <v>311</v>
      </c>
      <c r="F53" s="55" t="s">
        <v>251</v>
      </c>
      <c r="G53" s="51">
        <v>44029</v>
      </c>
      <c r="H53" s="55" t="s">
        <v>252</v>
      </c>
      <c r="I53" s="55" t="s">
        <v>229</v>
      </c>
      <c r="J53" s="55">
        <v>3433</v>
      </c>
      <c r="K53" s="55" t="s">
        <v>41</v>
      </c>
      <c r="L53" s="55" t="s">
        <v>253</v>
      </c>
      <c r="M53" s="55">
        <v>11857.582</v>
      </c>
      <c r="N53" s="55" t="s">
        <v>1485</v>
      </c>
    </row>
    <row r="54" spans="1:14">
      <c r="A54" s="55">
        <v>120195</v>
      </c>
      <c r="B54" s="55" t="s">
        <v>376</v>
      </c>
      <c r="C54" s="55">
        <v>696754</v>
      </c>
      <c r="D54" s="55">
        <v>34264</v>
      </c>
      <c r="E54" s="55">
        <v>311</v>
      </c>
      <c r="F54" s="55" t="s">
        <v>251</v>
      </c>
      <c r="G54" s="51">
        <v>44036</v>
      </c>
      <c r="H54" s="55" t="s">
        <v>266</v>
      </c>
      <c r="I54" s="55" t="s">
        <v>228</v>
      </c>
      <c r="J54" s="55">
        <v>3595</v>
      </c>
      <c r="K54" s="55" t="s">
        <v>41</v>
      </c>
      <c r="L54" s="55" t="s">
        <v>253</v>
      </c>
      <c r="M54" s="55">
        <v>12169.075000000001</v>
      </c>
      <c r="N54" s="55" t="s">
        <v>1486</v>
      </c>
    </row>
    <row r="55" spans="1:14">
      <c r="A55" s="55">
        <v>120195</v>
      </c>
      <c r="B55" s="55" t="s">
        <v>321</v>
      </c>
      <c r="C55" s="55">
        <v>696772</v>
      </c>
      <c r="D55" s="55">
        <v>34264</v>
      </c>
      <c r="E55" s="55">
        <v>311</v>
      </c>
      <c r="F55" s="55" t="s">
        <v>251</v>
      </c>
      <c r="G55" s="51">
        <v>44036</v>
      </c>
      <c r="H55" s="55" t="s">
        <v>266</v>
      </c>
      <c r="I55" s="55" t="s">
        <v>228</v>
      </c>
      <c r="J55" s="55">
        <v>3595</v>
      </c>
      <c r="K55" s="55" t="s">
        <v>41</v>
      </c>
      <c r="L55" s="55" t="s">
        <v>253</v>
      </c>
      <c r="M55" s="55">
        <v>12169.075000000001</v>
      </c>
      <c r="N55" s="55" t="s">
        <v>1487</v>
      </c>
    </row>
    <row r="56" spans="1:14">
      <c r="A56" s="55">
        <v>120195</v>
      </c>
      <c r="B56" s="55" t="s">
        <v>379</v>
      </c>
      <c r="C56" s="55">
        <v>702012</v>
      </c>
      <c r="D56" s="55">
        <v>34264</v>
      </c>
      <c r="E56" s="55">
        <v>311</v>
      </c>
      <c r="F56" s="55" t="s">
        <v>251</v>
      </c>
      <c r="G56" s="51">
        <v>44051</v>
      </c>
      <c r="H56" s="55" t="s">
        <v>261</v>
      </c>
      <c r="I56" s="55" t="s">
        <v>225</v>
      </c>
      <c r="J56" s="55">
        <v>3539</v>
      </c>
      <c r="K56" s="55" t="s">
        <v>41</v>
      </c>
      <c r="L56" s="55" t="s">
        <v>253</v>
      </c>
      <c r="M56" s="55">
        <v>11958.281000000001</v>
      </c>
      <c r="N56" s="55" t="s">
        <v>1488</v>
      </c>
    </row>
    <row r="57" spans="1:14">
      <c r="A57" s="55">
        <v>120195</v>
      </c>
      <c r="B57" s="55" t="s">
        <v>326</v>
      </c>
      <c r="C57" s="55">
        <v>707206</v>
      </c>
      <c r="D57" s="55">
        <v>34741</v>
      </c>
      <c r="E57" s="55">
        <v>311</v>
      </c>
      <c r="F57" s="55" t="s">
        <v>251</v>
      </c>
      <c r="G57" s="51">
        <v>44065</v>
      </c>
      <c r="H57" s="55" t="s">
        <v>255</v>
      </c>
      <c r="I57" s="55" t="s">
        <v>223</v>
      </c>
      <c r="J57" s="55">
        <v>3507</v>
      </c>
      <c r="K57" s="55" t="s">
        <v>41</v>
      </c>
      <c r="L57" s="55" t="s">
        <v>253</v>
      </c>
      <c r="M57" s="55">
        <v>10798.053</v>
      </c>
      <c r="N57" s="55" t="s">
        <v>1489</v>
      </c>
    </row>
    <row r="58" spans="1:14">
      <c r="A58" s="55">
        <v>120195</v>
      </c>
      <c r="B58" s="55" t="s">
        <v>348</v>
      </c>
      <c r="C58" s="55">
        <v>707216</v>
      </c>
      <c r="D58" s="55">
        <v>34741</v>
      </c>
      <c r="E58" s="55">
        <v>311</v>
      </c>
      <c r="F58" s="55" t="s">
        <v>251</v>
      </c>
      <c r="G58" s="51">
        <v>44065</v>
      </c>
      <c r="H58" s="55" t="s">
        <v>255</v>
      </c>
      <c r="I58" s="55" t="s">
        <v>223</v>
      </c>
      <c r="J58" s="55">
        <v>3507</v>
      </c>
      <c r="K58" s="55" t="s">
        <v>41</v>
      </c>
      <c r="L58" s="55" t="s">
        <v>253</v>
      </c>
      <c r="M58" s="55">
        <v>10798.053</v>
      </c>
      <c r="N58" s="55" t="s">
        <v>1490</v>
      </c>
    </row>
    <row r="59" spans="1:14">
      <c r="A59" s="55">
        <v>120195</v>
      </c>
      <c r="B59" s="55" t="s">
        <v>820</v>
      </c>
      <c r="C59" s="55">
        <v>707582</v>
      </c>
      <c r="D59" s="55">
        <v>34274</v>
      </c>
      <c r="E59" s="55">
        <v>311</v>
      </c>
      <c r="F59" s="55" t="s">
        <v>251</v>
      </c>
      <c r="G59" s="51">
        <v>44066</v>
      </c>
      <c r="H59" s="55" t="s">
        <v>260</v>
      </c>
      <c r="I59" s="55" t="s">
        <v>223</v>
      </c>
      <c r="J59" s="55">
        <v>26342</v>
      </c>
      <c r="K59" s="55">
        <v>1201777</v>
      </c>
      <c r="L59" s="55" t="s">
        <v>253</v>
      </c>
      <c r="M59" s="55">
        <v>94119.966</v>
      </c>
      <c r="N59" s="55" t="s">
        <v>1491</v>
      </c>
    </row>
    <row r="60" spans="1:14">
      <c r="A60" s="55">
        <v>120195</v>
      </c>
      <c r="B60" s="55" t="s">
        <v>415</v>
      </c>
      <c r="C60" s="55">
        <v>710921</v>
      </c>
      <c r="D60" s="55">
        <v>34264</v>
      </c>
      <c r="E60" s="55">
        <v>311</v>
      </c>
      <c r="F60" s="55" t="s">
        <v>251</v>
      </c>
      <c r="G60" s="51">
        <v>44078</v>
      </c>
      <c r="H60" s="55" t="s">
        <v>259</v>
      </c>
      <c r="I60" s="55" t="s">
        <v>257</v>
      </c>
      <c r="J60" s="55">
        <v>3219</v>
      </c>
      <c r="K60" s="55" t="s">
        <v>41</v>
      </c>
      <c r="L60" s="55" t="s">
        <v>253</v>
      </c>
      <c r="M60" s="55">
        <v>10667.766</v>
      </c>
      <c r="N60" s="55" t="s">
        <v>1492</v>
      </c>
    </row>
    <row r="61" spans="1:14">
      <c r="A61" s="55">
        <v>120195</v>
      </c>
      <c r="B61" s="55" t="s">
        <v>327</v>
      </c>
      <c r="C61" s="55">
        <v>710934</v>
      </c>
      <c r="D61" s="55">
        <v>34264</v>
      </c>
      <c r="E61" s="55">
        <v>311</v>
      </c>
      <c r="F61" s="55" t="s">
        <v>251</v>
      </c>
      <c r="G61" s="51">
        <v>44078</v>
      </c>
      <c r="H61" s="55" t="s">
        <v>259</v>
      </c>
      <c r="I61" s="55" t="s">
        <v>257</v>
      </c>
      <c r="J61" s="55">
        <v>3219</v>
      </c>
      <c r="K61" s="55" t="s">
        <v>41</v>
      </c>
      <c r="L61" s="55" t="s">
        <v>253</v>
      </c>
      <c r="M61" s="55">
        <v>10667.766</v>
      </c>
      <c r="N61" s="55" t="s">
        <v>1493</v>
      </c>
    </row>
    <row r="62" spans="1:14">
      <c r="A62" s="55">
        <v>120195</v>
      </c>
      <c r="B62" s="55" t="s">
        <v>429</v>
      </c>
      <c r="C62" s="55">
        <v>716854</v>
      </c>
      <c r="D62" s="55">
        <v>35598</v>
      </c>
      <c r="E62" s="55">
        <v>311</v>
      </c>
      <c r="F62" s="55" t="s">
        <v>251</v>
      </c>
      <c r="G62" s="51">
        <v>44092</v>
      </c>
      <c r="H62" s="55" t="s">
        <v>259</v>
      </c>
      <c r="I62" s="55" t="s">
        <v>218</v>
      </c>
      <c r="J62" s="55">
        <v>3053</v>
      </c>
      <c r="K62" s="55" t="s">
        <v>41</v>
      </c>
      <c r="L62" s="55" t="s">
        <v>253</v>
      </c>
      <c r="M62" s="55">
        <v>12083.773999999999</v>
      </c>
      <c r="N62" s="55" t="s">
        <v>1494</v>
      </c>
    </row>
    <row r="63" spans="1:14">
      <c r="A63" s="55">
        <v>120195</v>
      </c>
      <c r="B63" s="55" t="s">
        <v>440</v>
      </c>
      <c r="C63" s="55">
        <v>716855</v>
      </c>
      <c r="D63" s="55">
        <v>35598</v>
      </c>
      <c r="E63" s="55">
        <v>311</v>
      </c>
      <c r="F63" s="55" t="s">
        <v>251</v>
      </c>
      <c r="G63" s="51">
        <v>44092</v>
      </c>
      <c r="H63" s="55" t="s">
        <v>259</v>
      </c>
      <c r="I63" s="55" t="s">
        <v>218</v>
      </c>
      <c r="J63" s="55">
        <v>3053</v>
      </c>
      <c r="K63" s="55" t="s">
        <v>41</v>
      </c>
      <c r="L63" s="55" t="s">
        <v>253</v>
      </c>
      <c r="M63" s="55">
        <v>12083.773999999999</v>
      </c>
      <c r="N63" s="55" t="s">
        <v>1495</v>
      </c>
    </row>
    <row r="64" spans="1:14">
      <c r="A64" s="55">
        <v>120195</v>
      </c>
      <c r="B64" s="55" t="s">
        <v>418</v>
      </c>
      <c r="C64" s="55">
        <v>716861</v>
      </c>
      <c r="D64" s="55">
        <v>35598</v>
      </c>
      <c r="E64" s="55">
        <v>311</v>
      </c>
      <c r="F64" s="55" t="s">
        <v>251</v>
      </c>
      <c r="G64" s="51">
        <v>44092</v>
      </c>
      <c r="H64" s="55" t="s">
        <v>259</v>
      </c>
      <c r="I64" s="55" t="s">
        <v>218</v>
      </c>
      <c r="J64" s="55">
        <v>3053</v>
      </c>
      <c r="K64" s="55" t="s">
        <v>41</v>
      </c>
      <c r="L64" s="55" t="s">
        <v>253</v>
      </c>
      <c r="M64" s="55">
        <v>12083.773999999999</v>
      </c>
      <c r="N64" s="55" t="s">
        <v>1496</v>
      </c>
    </row>
    <row r="65" spans="1:14">
      <c r="A65" s="55">
        <v>120195</v>
      </c>
      <c r="B65" s="55" t="s">
        <v>431</v>
      </c>
      <c r="C65" s="55">
        <v>716877</v>
      </c>
      <c r="D65" s="55">
        <v>35598</v>
      </c>
      <c r="E65" s="55">
        <v>311</v>
      </c>
      <c r="F65" s="55" t="s">
        <v>251</v>
      </c>
      <c r="G65" s="51">
        <v>44092</v>
      </c>
      <c r="H65" s="55" t="s">
        <v>266</v>
      </c>
      <c r="I65" s="55" t="s">
        <v>218</v>
      </c>
      <c r="J65" s="55">
        <v>5975</v>
      </c>
      <c r="K65" s="55" t="s">
        <v>41</v>
      </c>
      <c r="L65" s="55" t="s">
        <v>253</v>
      </c>
      <c r="M65" s="55">
        <v>23756.6</v>
      </c>
      <c r="N65" s="55" t="s">
        <v>1497</v>
      </c>
    </row>
    <row r="66" spans="1:14">
      <c r="A66" s="55">
        <v>120195</v>
      </c>
      <c r="B66" s="55" t="s">
        <v>372</v>
      </c>
      <c r="C66" s="55">
        <v>723135</v>
      </c>
      <c r="D66" s="55">
        <v>35598</v>
      </c>
      <c r="E66" s="55">
        <v>311</v>
      </c>
      <c r="F66" s="55" t="s">
        <v>251</v>
      </c>
      <c r="G66" s="51">
        <v>44107</v>
      </c>
      <c r="H66" s="55" t="s">
        <v>261</v>
      </c>
      <c r="I66" s="55" t="s">
        <v>267</v>
      </c>
      <c r="J66" s="55">
        <v>2858</v>
      </c>
      <c r="K66" s="55" t="s">
        <v>41</v>
      </c>
      <c r="L66" s="55" t="s">
        <v>253</v>
      </c>
      <c r="M66" s="55">
        <v>11357.691999999999</v>
      </c>
      <c r="N66" s="55" t="s">
        <v>1498</v>
      </c>
    </row>
    <row r="67" spans="1:14">
      <c r="A67" s="55">
        <v>120195</v>
      </c>
      <c r="B67" s="55" t="s">
        <v>494</v>
      </c>
      <c r="C67" s="55">
        <v>723136</v>
      </c>
      <c r="D67" s="55">
        <v>35598</v>
      </c>
      <c r="E67" s="55">
        <v>311</v>
      </c>
      <c r="F67" s="55" t="s">
        <v>251</v>
      </c>
      <c r="G67" s="51">
        <v>44107</v>
      </c>
      <c r="H67" s="55" t="s">
        <v>261</v>
      </c>
      <c r="I67" s="55" t="s">
        <v>267</v>
      </c>
      <c r="J67" s="55">
        <v>2858</v>
      </c>
      <c r="K67" s="55" t="s">
        <v>41</v>
      </c>
      <c r="L67" s="55" t="s">
        <v>253</v>
      </c>
      <c r="M67" s="55">
        <v>11357.691999999999</v>
      </c>
      <c r="N67" s="55" t="s">
        <v>1499</v>
      </c>
    </row>
    <row r="68" spans="1:14">
      <c r="A68" s="55">
        <v>120195</v>
      </c>
      <c r="B68" s="55" t="s">
        <v>449</v>
      </c>
      <c r="C68" s="55">
        <v>726390</v>
      </c>
      <c r="D68" s="55">
        <v>35802</v>
      </c>
      <c r="E68" s="55">
        <v>311</v>
      </c>
      <c r="F68" s="55" t="s">
        <v>251</v>
      </c>
      <c r="G68" s="51">
        <v>44114</v>
      </c>
      <c r="H68" s="55" t="s">
        <v>261</v>
      </c>
      <c r="I68" s="55" t="s">
        <v>214</v>
      </c>
      <c r="J68" s="55">
        <v>3104</v>
      </c>
      <c r="K68" s="55" t="s">
        <v>41</v>
      </c>
      <c r="L68" s="55" t="s">
        <v>253</v>
      </c>
      <c r="M68" s="55">
        <v>12853.664000000001</v>
      </c>
      <c r="N68" s="55" t="s">
        <v>1500</v>
      </c>
    </row>
    <row r="69" spans="1:14">
      <c r="A69" s="55">
        <v>120195</v>
      </c>
      <c r="B69" s="55" t="s">
        <v>446</v>
      </c>
      <c r="C69" s="55">
        <v>726394</v>
      </c>
      <c r="D69" s="55">
        <v>35802</v>
      </c>
      <c r="E69" s="55">
        <v>311</v>
      </c>
      <c r="F69" s="55" t="s">
        <v>251</v>
      </c>
      <c r="G69" s="51">
        <v>44114</v>
      </c>
      <c r="H69" s="55" t="s">
        <v>261</v>
      </c>
      <c r="I69" s="55" t="s">
        <v>214</v>
      </c>
      <c r="J69" s="55">
        <v>3104</v>
      </c>
      <c r="K69" s="55" t="s">
        <v>41</v>
      </c>
      <c r="L69" s="55" t="s">
        <v>253</v>
      </c>
      <c r="M69" s="55">
        <v>12853.664000000001</v>
      </c>
      <c r="N69" s="55" t="s">
        <v>1501</v>
      </c>
    </row>
    <row r="70" spans="1:14">
      <c r="A70" s="55">
        <v>120195</v>
      </c>
      <c r="B70" s="55" t="s">
        <v>495</v>
      </c>
      <c r="C70" s="55">
        <v>726399</v>
      </c>
      <c r="D70" s="55">
        <v>35802</v>
      </c>
      <c r="E70" s="55">
        <v>311</v>
      </c>
      <c r="F70" s="55" t="s">
        <v>251</v>
      </c>
      <c r="G70" s="51">
        <v>44114</v>
      </c>
      <c r="H70" s="55" t="s">
        <v>261</v>
      </c>
      <c r="I70" s="55" t="s">
        <v>214</v>
      </c>
      <c r="J70" s="55">
        <v>3104</v>
      </c>
      <c r="K70" s="55" t="s">
        <v>41</v>
      </c>
      <c r="L70" s="55" t="s">
        <v>253</v>
      </c>
      <c r="M70" s="55">
        <v>12853.664000000001</v>
      </c>
      <c r="N70" s="55" t="s">
        <v>1502</v>
      </c>
    </row>
    <row r="71" spans="1:14">
      <c r="A71" s="55">
        <v>120195</v>
      </c>
      <c r="B71" s="55" t="s">
        <v>504</v>
      </c>
      <c r="C71" s="55">
        <v>691259</v>
      </c>
      <c r="D71" s="55">
        <v>34274</v>
      </c>
      <c r="E71" s="55">
        <v>311</v>
      </c>
      <c r="F71" s="55" t="s">
        <v>251</v>
      </c>
      <c r="G71" s="51">
        <v>44020</v>
      </c>
      <c r="H71" s="55" t="s">
        <v>256</v>
      </c>
      <c r="I71" s="55" t="s">
        <v>230</v>
      </c>
      <c r="J71" s="55">
        <v>26680</v>
      </c>
      <c r="K71" s="55">
        <v>1188111</v>
      </c>
      <c r="L71" s="55" t="s">
        <v>253</v>
      </c>
      <c r="M71" s="55">
        <v>95461.04</v>
      </c>
      <c r="N71" s="55" t="s">
        <v>1503</v>
      </c>
    </row>
    <row r="72" spans="1:14">
      <c r="A72" s="55">
        <v>120195</v>
      </c>
      <c r="B72" s="55" t="s">
        <v>581</v>
      </c>
      <c r="C72" s="55">
        <v>694002</v>
      </c>
      <c r="D72" s="55">
        <v>34274</v>
      </c>
      <c r="E72" s="55">
        <v>311</v>
      </c>
      <c r="F72" s="55" t="s">
        <v>251</v>
      </c>
      <c r="G72" s="51">
        <v>44029</v>
      </c>
      <c r="H72" s="55" t="s">
        <v>269</v>
      </c>
      <c r="I72" s="55" t="s">
        <v>229</v>
      </c>
      <c r="J72" s="55">
        <v>18628</v>
      </c>
      <c r="K72" s="55">
        <v>1190484</v>
      </c>
      <c r="L72" s="55" t="s">
        <v>253</v>
      </c>
      <c r="M72" s="55">
        <v>64229.343999999997</v>
      </c>
      <c r="N72" s="55" t="s">
        <v>1504</v>
      </c>
    </row>
    <row r="73" spans="1:14">
      <c r="A73" s="55">
        <v>120195</v>
      </c>
      <c r="B73" s="55" t="s">
        <v>355</v>
      </c>
      <c r="C73" s="55">
        <v>694244</v>
      </c>
      <c r="D73" s="55">
        <v>34264</v>
      </c>
      <c r="E73" s="55">
        <v>311</v>
      </c>
      <c r="F73" s="55" t="s">
        <v>251</v>
      </c>
      <c r="G73" s="51">
        <v>44029</v>
      </c>
      <c r="H73" s="55" t="s">
        <v>252</v>
      </c>
      <c r="I73" s="55" t="s">
        <v>229</v>
      </c>
      <c r="J73" s="55">
        <v>3433</v>
      </c>
      <c r="K73" s="55" t="s">
        <v>41</v>
      </c>
      <c r="L73" s="55" t="s">
        <v>253</v>
      </c>
      <c r="M73" s="55">
        <v>11857.582</v>
      </c>
      <c r="N73" s="55" t="s">
        <v>1505</v>
      </c>
    </row>
    <row r="74" spans="1:14">
      <c r="A74" s="55">
        <v>120195</v>
      </c>
      <c r="B74" s="55" t="s">
        <v>470</v>
      </c>
      <c r="C74" s="55">
        <v>694250</v>
      </c>
      <c r="D74" s="55">
        <v>34264</v>
      </c>
      <c r="E74" s="55">
        <v>311</v>
      </c>
      <c r="F74" s="55" t="s">
        <v>251</v>
      </c>
      <c r="G74" s="51">
        <v>44029</v>
      </c>
      <c r="H74" s="55" t="s">
        <v>252</v>
      </c>
      <c r="I74" s="55" t="s">
        <v>229</v>
      </c>
      <c r="J74" s="55">
        <v>3433</v>
      </c>
      <c r="K74" s="55" t="s">
        <v>41</v>
      </c>
      <c r="L74" s="55" t="s">
        <v>253</v>
      </c>
      <c r="M74" s="55">
        <v>11857.582</v>
      </c>
      <c r="N74" s="55" t="s">
        <v>1506</v>
      </c>
    </row>
    <row r="75" spans="1:14">
      <c r="A75" s="55">
        <v>120195</v>
      </c>
      <c r="B75" s="55" t="s">
        <v>353</v>
      </c>
      <c r="C75" s="55">
        <v>694563</v>
      </c>
      <c r="D75" s="55">
        <v>34264</v>
      </c>
      <c r="E75" s="55">
        <v>311</v>
      </c>
      <c r="F75" s="55" t="s">
        <v>251</v>
      </c>
      <c r="G75" s="51">
        <v>44031</v>
      </c>
      <c r="H75" s="55" t="s">
        <v>252</v>
      </c>
      <c r="I75" s="55" t="s">
        <v>229</v>
      </c>
      <c r="J75" s="55">
        <v>3621</v>
      </c>
      <c r="K75" s="55" t="s">
        <v>41</v>
      </c>
      <c r="L75" s="55" t="s">
        <v>253</v>
      </c>
      <c r="M75" s="55">
        <v>12506.933999999999</v>
      </c>
      <c r="N75" s="55" t="s">
        <v>1507</v>
      </c>
    </row>
    <row r="76" spans="1:14">
      <c r="A76" s="55">
        <v>120195</v>
      </c>
      <c r="B76" s="55" t="s">
        <v>398</v>
      </c>
      <c r="C76" s="55">
        <v>696688</v>
      </c>
      <c r="D76" s="55">
        <v>34264</v>
      </c>
      <c r="E76" s="55">
        <v>311</v>
      </c>
      <c r="F76" s="55" t="s">
        <v>251</v>
      </c>
      <c r="G76" s="51">
        <v>44036</v>
      </c>
      <c r="H76" s="55" t="s">
        <v>252</v>
      </c>
      <c r="I76" s="55" t="s">
        <v>228</v>
      </c>
      <c r="J76" s="55">
        <v>3385</v>
      </c>
      <c r="K76" s="55" t="s">
        <v>41</v>
      </c>
      <c r="L76" s="55" t="s">
        <v>253</v>
      </c>
      <c r="M76" s="55">
        <v>11691.79</v>
      </c>
      <c r="N76" s="55" t="s">
        <v>1508</v>
      </c>
    </row>
    <row r="77" spans="1:14">
      <c r="A77" s="55">
        <v>120195</v>
      </c>
      <c r="B77" s="55" t="s">
        <v>335</v>
      </c>
      <c r="C77" s="55">
        <v>696695</v>
      </c>
      <c r="D77" s="55">
        <v>34264</v>
      </c>
      <c r="E77" s="55">
        <v>311</v>
      </c>
      <c r="F77" s="55" t="s">
        <v>251</v>
      </c>
      <c r="G77" s="51">
        <v>44036</v>
      </c>
      <c r="H77" s="55" t="s">
        <v>252</v>
      </c>
      <c r="I77" s="55" t="s">
        <v>228</v>
      </c>
      <c r="J77" s="55">
        <v>1983</v>
      </c>
      <c r="K77" s="55" t="s">
        <v>41</v>
      </c>
      <c r="L77" s="55" t="s">
        <v>253</v>
      </c>
      <c r="M77" s="55">
        <v>6849.2820000000002</v>
      </c>
      <c r="N77" s="55" t="s">
        <v>1509</v>
      </c>
    </row>
    <row r="78" spans="1:14">
      <c r="A78" s="55">
        <v>120195</v>
      </c>
      <c r="B78" s="55" t="s">
        <v>409</v>
      </c>
      <c r="C78" s="55">
        <v>696745</v>
      </c>
      <c r="D78" s="55">
        <v>34264</v>
      </c>
      <c r="E78" s="55">
        <v>311</v>
      </c>
      <c r="F78" s="55" t="s">
        <v>251</v>
      </c>
      <c r="G78" s="51">
        <v>44036</v>
      </c>
      <c r="H78" s="55" t="s">
        <v>252</v>
      </c>
      <c r="I78" s="55" t="s">
        <v>228</v>
      </c>
      <c r="J78" s="55">
        <v>3385</v>
      </c>
      <c r="K78" s="55" t="s">
        <v>41</v>
      </c>
      <c r="L78" s="55" t="s">
        <v>253</v>
      </c>
      <c r="M78" s="55">
        <v>11691.79</v>
      </c>
      <c r="N78" s="55" t="s">
        <v>1510</v>
      </c>
    </row>
    <row r="79" spans="1:14">
      <c r="A79" s="55">
        <v>120195</v>
      </c>
      <c r="B79" s="55" t="s">
        <v>360</v>
      </c>
      <c r="C79" s="55">
        <v>697073</v>
      </c>
      <c r="D79" s="55">
        <v>34264</v>
      </c>
      <c r="E79" s="55">
        <v>311</v>
      </c>
      <c r="F79" s="55" t="s">
        <v>251</v>
      </c>
      <c r="G79" s="51">
        <v>44037</v>
      </c>
      <c r="H79" s="55" t="s">
        <v>266</v>
      </c>
      <c r="I79" s="55" t="s">
        <v>228</v>
      </c>
      <c r="J79" s="55">
        <v>3323</v>
      </c>
      <c r="K79" s="55" t="s">
        <v>41</v>
      </c>
      <c r="L79" s="55" t="s">
        <v>253</v>
      </c>
      <c r="M79" s="55">
        <v>11248.355</v>
      </c>
      <c r="N79" s="55" t="s">
        <v>1511</v>
      </c>
    </row>
    <row r="80" spans="1:14">
      <c r="A80" s="55">
        <v>120195</v>
      </c>
      <c r="B80" s="55" t="s">
        <v>401</v>
      </c>
      <c r="C80" s="55">
        <v>697077</v>
      </c>
      <c r="D80" s="55">
        <v>34264</v>
      </c>
      <c r="E80" s="55">
        <v>311</v>
      </c>
      <c r="F80" s="55" t="s">
        <v>251</v>
      </c>
      <c r="G80" s="51">
        <v>44037</v>
      </c>
      <c r="H80" s="55" t="s">
        <v>266</v>
      </c>
      <c r="I80" s="55" t="s">
        <v>228</v>
      </c>
      <c r="J80" s="55">
        <v>3323</v>
      </c>
      <c r="K80" s="55" t="s">
        <v>41</v>
      </c>
      <c r="L80" s="55" t="s">
        <v>253</v>
      </c>
      <c r="M80" s="55">
        <v>11248.355</v>
      </c>
      <c r="N80" s="55" t="s">
        <v>1512</v>
      </c>
    </row>
    <row r="81" spans="1:14">
      <c r="A81" s="55">
        <v>120195</v>
      </c>
      <c r="B81" s="55" t="s">
        <v>715</v>
      </c>
      <c r="C81" s="55">
        <v>702287</v>
      </c>
      <c r="D81" s="55">
        <v>34274</v>
      </c>
      <c r="E81" s="55">
        <v>311</v>
      </c>
      <c r="F81" s="55" t="s">
        <v>251</v>
      </c>
      <c r="G81" s="51">
        <v>44052</v>
      </c>
      <c r="H81" s="55" t="s">
        <v>265</v>
      </c>
      <c r="I81" s="55" t="s">
        <v>225</v>
      </c>
      <c r="J81" s="55">
        <v>27569</v>
      </c>
      <c r="K81" s="55">
        <v>1197746</v>
      </c>
      <c r="L81" s="55" t="s">
        <v>253</v>
      </c>
      <c r="M81" s="55">
        <v>97346.138999999996</v>
      </c>
      <c r="N81" s="55" t="s">
        <v>1513</v>
      </c>
    </row>
    <row r="82" spans="1:14">
      <c r="A82" s="55">
        <v>120195</v>
      </c>
      <c r="B82" s="55" t="s">
        <v>730</v>
      </c>
      <c r="C82" s="55">
        <v>702313</v>
      </c>
      <c r="D82" s="55">
        <v>34274</v>
      </c>
      <c r="E82" s="55">
        <v>311</v>
      </c>
      <c r="F82" s="55" t="s">
        <v>251</v>
      </c>
      <c r="G82" s="51">
        <v>44052</v>
      </c>
      <c r="H82" s="55" t="s">
        <v>271</v>
      </c>
      <c r="I82" s="55" t="s">
        <v>225</v>
      </c>
      <c r="J82" s="55">
        <v>16660</v>
      </c>
      <c r="K82" s="55">
        <v>1197747</v>
      </c>
      <c r="L82" s="55" t="s">
        <v>253</v>
      </c>
      <c r="M82" s="55">
        <v>59892.7</v>
      </c>
      <c r="N82" s="55" t="s">
        <v>1514</v>
      </c>
    </row>
    <row r="83" spans="1:14">
      <c r="A83" s="55">
        <v>120195</v>
      </c>
      <c r="B83" s="55" t="s">
        <v>378</v>
      </c>
      <c r="C83" s="55">
        <v>704420</v>
      </c>
      <c r="D83" s="55">
        <v>34264</v>
      </c>
      <c r="E83" s="55">
        <v>311</v>
      </c>
      <c r="F83" s="55" t="s">
        <v>251</v>
      </c>
      <c r="G83" s="51">
        <v>44057</v>
      </c>
      <c r="H83" s="55" t="s">
        <v>259</v>
      </c>
      <c r="I83" s="55" t="s">
        <v>224</v>
      </c>
      <c r="J83" s="55">
        <v>3140</v>
      </c>
      <c r="K83" s="55" t="s">
        <v>41</v>
      </c>
      <c r="L83" s="55" t="s">
        <v>253</v>
      </c>
      <c r="M83" s="55">
        <v>10405.959999999999</v>
      </c>
      <c r="N83" s="55" t="s">
        <v>1515</v>
      </c>
    </row>
    <row r="84" spans="1:14">
      <c r="A84" s="55">
        <v>120195</v>
      </c>
      <c r="B84" s="55" t="s">
        <v>412</v>
      </c>
      <c r="C84" s="55">
        <v>707251</v>
      </c>
      <c r="D84" s="55">
        <v>34741</v>
      </c>
      <c r="E84" s="55">
        <v>311</v>
      </c>
      <c r="F84" s="55" t="s">
        <v>251</v>
      </c>
      <c r="G84" s="51">
        <v>44065</v>
      </c>
      <c r="H84" s="55" t="s">
        <v>255</v>
      </c>
      <c r="I84" s="55" t="s">
        <v>223</v>
      </c>
      <c r="J84" s="55">
        <v>3529</v>
      </c>
      <c r="K84" s="55" t="s">
        <v>41</v>
      </c>
      <c r="L84" s="55" t="s">
        <v>253</v>
      </c>
      <c r="M84" s="55">
        <v>10865.790999999999</v>
      </c>
      <c r="N84" s="55" t="s">
        <v>1516</v>
      </c>
    </row>
    <row r="85" spans="1:14">
      <c r="A85" s="55">
        <v>120195</v>
      </c>
      <c r="B85" s="55" t="s">
        <v>832</v>
      </c>
      <c r="C85" s="55">
        <v>709696</v>
      </c>
      <c r="D85" s="55">
        <v>34274</v>
      </c>
      <c r="E85" s="55">
        <v>311</v>
      </c>
      <c r="F85" s="55" t="s">
        <v>251</v>
      </c>
      <c r="G85" s="51">
        <v>44073</v>
      </c>
      <c r="H85" s="55" t="s">
        <v>256</v>
      </c>
      <c r="I85" s="55" t="s">
        <v>222</v>
      </c>
      <c r="J85" s="55">
        <v>43443</v>
      </c>
      <c r="K85" s="55">
        <v>1203547</v>
      </c>
      <c r="L85" s="55" t="s">
        <v>253</v>
      </c>
      <c r="M85" s="55">
        <v>155439.054</v>
      </c>
      <c r="N85" s="55" t="s">
        <v>1517</v>
      </c>
    </row>
    <row r="86" spans="1:14">
      <c r="A86" s="55">
        <v>120195</v>
      </c>
      <c r="B86" s="55" t="s">
        <v>391</v>
      </c>
      <c r="C86" s="55">
        <v>710930</v>
      </c>
      <c r="D86" s="55">
        <v>34264</v>
      </c>
      <c r="E86" s="55">
        <v>311</v>
      </c>
      <c r="F86" s="55" t="s">
        <v>251</v>
      </c>
      <c r="G86" s="51">
        <v>44078</v>
      </c>
      <c r="H86" s="55" t="s">
        <v>259</v>
      </c>
      <c r="I86" s="55" t="s">
        <v>257</v>
      </c>
      <c r="J86" s="55">
        <v>3219</v>
      </c>
      <c r="K86" s="55" t="s">
        <v>41</v>
      </c>
      <c r="L86" s="55" t="s">
        <v>253</v>
      </c>
      <c r="M86" s="55">
        <v>10667.766</v>
      </c>
      <c r="N86" s="55" t="s">
        <v>1518</v>
      </c>
    </row>
    <row r="87" spans="1:14">
      <c r="A87" s="55">
        <v>120195</v>
      </c>
      <c r="B87" s="55" t="s">
        <v>458</v>
      </c>
      <c r="C87" s="55">
        <v>716853</v>
      </c>
      <c r="D87" s="55">
        <v>35598</v>
      </c>
      <c r="E87" s="55">
        <v>311</v>
      </c>
      <c r="F87" s="55" t="s">
        <v>251</v>
      </c>
      <c r="G87" s="51">
        <v>44092</v>
      </c>
      <c r="H87" s="55" t="s">
        <v>259</v>
      </c>
      <c r="I87" s="55" t="s">
        <v>218</v>
      </c>
      <c r="J87" s="55">
        <v>3053</v>
      </c>
      <c r="K87" s="55" t="s">
        <v>41</v>
      </c>
      <c r="L87" s="55" t="s">
        <v>253</v>
      </c>
      <c r="M87" s="55">
        <v>12083.773999999999</v>
      </c>
      <c r="N87" s="55" t="s">
        <v>1519</v>
      </c>
    </row>
    <row r="88" spans="1:14">
      <c r="A88" s="55">
        <v>120195</v>
      </c>
      <c r="B88" s="55" t="s">
        <v>430</v>
      </c>
      <c r="C88" s="55">
        <v>716856</v>
      </c>
      <c r="D88" s="55">
        <v>35598</v>
      </c>
      <c r="E88" s="55">
        <v>311</v>
      </c>
      <c r="F88" s="55" t="s">
        <v>251</v>
      </c>
      <c r="G88" s="51">
        <v>44092</v>
      </c>
      <c r="H88" s="55" t="s">
        <v>259</v>
      </c>
      <c r="I88" s="55" t="s">
        <v>218</v>
      </c>
      <c r="J88" s="55">
        <v>3053</v>
      </c>
      <c r="K88" s="55" t="s">
        <v>41</v>
      </c>
      <c r="L88" s="55" t="s">
        <v>253</v>
      </c>
      <c r="M88" s="55">
        <v>12083.773999999999</v>
      </c>
      <c r="N88" s="55" t="s">
        <v>1520</v>
      </c>
    </row>
    <row r="89" spans="1:14">
      <c r="A89" s="55">
        <v>120195</v>
      </c>
      <c r="B89" s="55" t="s">
        <v>416</v>
      </c>
      <c r="C89" s="55">
        <v>716905</v>
      </c>
      <c r="D89" s="55">
        <v>35598</v>
      </c>
      <c r="E89" s="55">
        <v>311</v>
      </c>
      <c r="F89" s="55" t="s">
        <v>251</v>
      </c>
      <c r="G89" s="51">
        <v>44093</v>
      </c>
      <c r="H89" s="55" t="s">
        <v>266</v>
      </c>
      <c r="I89" s="55" t="s">
        <v>218</v>
      </c>
      <c r="J89" s="55">
        <v>3119</v>
      </c>
      <c r="K89" s="55" t="s">
        <v>41</v>
      </c>
      <c r="L89" s="55" t="s">
        <v>253</v>
      </c>
      <c r="M89" s="55">
        <v>12401.144</v>
      </c>
      <c r="N89" s="55" t="s">
        <v>1521</v>
      </c>
    </row>
    <row r="90" spans="1:14">
      <c r="A90" s="55">
        <v>120195</v>
      </c>
      <c r="B90" s="55" t="s">
        <v>369</v>
      </c>
      <c r="C90" s="55">
        <v>716922</v>
      </c>
      <c r="D90" s="55">
        <v>35598</v>
      </c>
      <c r="E90" s="55">
        <v>311</v>
      </c>
      <c r="F90" s="55" t="s">
        <v>251</v>
      </c>
      <c r="G90" s="51">
        <v>44093</v>
      </c>
      <c r="H90" s="55" t="s">
        <v>266</v>
      </c>
      <c r="I90" s="55" t="s">
        <v>218</v>
      </c>
      <c r="J90" s="55">
        <v>1957</v>
      </c>
      <c r="K90" s="55" t="s">
        <v>41</v>
      </c>
      <c r="L90" s="55" t="s">
        <v>253</v>
      </c>
      <c r="M90" s="55">
        <v>7781.0320000000002</v>
      </c>
      <c r="N90" s="55" t="s">
        <v>1522</v>
      </c>
    </row>
    <row r="91" spans="1:14">
      <c r="A91" s="55">
        <v>120195</v>
      </c>
      <c r="B91" s="55" t="s">
        <v>442</v>
      </c>
      <c r="C91" s="55">
        <v>723129</v>
      </c>
      <c r="D91" s="55">
        <v>35598</v>
      </c>
      <c r="E91" s="55">
        <v>311</v>
      </c>
      <c r="F91" s="55" t="s">
        <v>251</v>
      </c>
      <c r="G91" s="51">
        <v>44107</v>
      </c>
      <c r="H91" s="55" t="s">
        <v>261</v>
      </c>
      <c r="I91" s="55" t="s">
        <v>267</v>
      </c>
      <c r="J91" s="55">
        <v>2858</v>
      </c>
      <c r="K91" s="55" t="s">
        <v>41</v>
      </c>
      <c r="L91" s="55" t="s">
        <v>253</v>
      </c>
      <c r="M91" s="55">
        <v>11357.691999999999</v>
      </c>
      <c r="N91" s="55" t="s">
        <v>1523</v>
      </c>
    </row>
    <row r="92" spans="1:14">
      <c r="A92" s="55">
        <v>120195</v>
      </c>
      <c r="B92" s="55" t="s">
        <v>453</v>
      </c>
      <c r="C92" s="55">
        <v>726382</v>
      </c>
      <c r="D92" s="55">
        <v>35802</v>
      </c>
      <c r="E92" s="55">
        <v>311</v>
      </c>
      <c r="F92" s="55" t="s">
        <v>251</v>
      </c>
      <c r="G92" s="51">
        <v>44114</v>
      </c>
      <c r="H92" s="55" t="s">
        <v>261</v>
      </c>
      <c r="I92" s="55" t="s">
        <v>214</v>
      </c>
      <c r="J92" s="55">
        <v>3104</v>
      </c>
      <c r="K92" s="55" t="s">
        <v>41</v>
      </c>
      <c r="L92" s="55" t="s">
        <v>253</v>
      </c>
      <c r="M92" s="55">
        <v>12853.664000000001</v>
      </c>
      <c r="N92" s="55" t="s">
        <v>1524</v>
      </c>
    </row>
    <row r="93" spans="1:14">
      <c r="A93" s="55">
        <v>120195</v>
      </c>
      <c r="B93" s="55" t="s">
        <v>427</v>
      </c>
      <c r="C93" s="55">
        <v>726699</v>
      </c>
      <c r="D93" s="55">
        <v>35802</v>
      </c>
      <c r="E93" s="55">
        <v>311</v>
      </c>
      <c r="F93" s="55" t="s">
        <v>251</v>
      </c>
      <c r="G93" s="51">
        <v>44115</v>
      </c>
      <c r="H93" s="55" t="s">
        <v>255</v>
      </c>
      <c r="I93" s="55" t="s">
        <v>214</v>
      </c>
      <c r="J93" s="55">
        <v>3450</v>
      </c>
      <c r="K93" s="55" t="s">
        <v>41</v>
      </c>
      <c r="L93" s="55" t="s">
        <v>253</v>
      </c>
      <c r="M93" s="55">
        <v>12761.55</v>
      </c>
      <c r="N93" s="55" t="s">
        <v>1525</v>
      </c>
    </row>
    <row r="94" spans="1:14">
      <c r="A94" s="55">
        <v>120195</v>
      </c>
      <c r="B94" s="55" t="s">
        <v>351</v>
      </c>
      <c r="C94" s="55">
        <v>694556</v>
      </c>
      <c r="D94" s="55">
        <v>34264</v>
      </c>
      <c r="E94" s="55">
        <v>311</v>
      </c>
      <c r="F94" s="55" t="s">
        <v>251</v>
      </c>
      <c r="G94" s="51">
        <v>44031</v>
      </c>
      <c r="H94" s="55" t="s">
        <v>252</v>
      </c>
      <c r="I94" s="55" t="s">
        <v>229</v>
      </c>
      <c r="J94" s="55">
        <v>3621</v>
      </c>
      <c r="K94" s="55" t="s">
        <v>41</v>
      </c>
      <c r="L94" s="55" t="s">
        <v>253</v>
      </c>
      <c r="M94" s="55">
        <v>12506.933999999999</v>
      </c>
      <c r="N94" s="55" t="s">
        <v>1526</v>
      </c>
    </row>
    <row r="95" spans="1:14">
      <c r="A95" s="55">
        <v>120195</v>
      </c>
      <c r="B95" s="55" t="s">
        <v>290</v>
      </c>
      <c r="C95" s="55">
        <v>694669</v>
      </c>
      <c r="D95" s="55">
        <v>34264</v>
      </c>
      <c r="E95" s="55">
        <v>311</v>
      </c>
      <c r="F95" s="55" t="s">
        <v>251</v>
      </c>
      <c r="G95" s="51">
        <v>44031</v>
      </c>
      <c r="H95" s="55" t="s">
        <v>252</v>
      </c>
      <c r="I95" s="55" t="s">
        <v>229</v>
      </c>
      <c r="J95" s="55">
        <v>3624</v>
      </c>
      <c r="K95" s="55" t="s">
        <v>41</v>
      </c>
      <c r="L95" s="55" t="s">
        <v>253</v>
      </c>
      <c r="M95" s="55">
        <v>12517.296</v>
      </c>
      <c r="N95" s="55" t="s">
        <v>1527</v>
      </c>
    </row>
    <row r="96" spans="1:14">
      <c r="A96" s="55">
        <v>120195</v>
      </c>
      <c r="B96" s="55" t="s">
        <v>584</v>
      </c>
      <c r="C96" s="55">
        <v>696854</v>
      </c>
      <c r="D96" s="55">
        <v>34274</v>
      </c>
      <c r="E96" s="55">
        <v>311</v>
      </c>
      <c r="F96" s="55" t="s">
        <v>251</v>
      </c>
      <c r="G96" s="51">
        <v>44034</v>
      </c>
      <c r="H96" s="55" t="s">
        <v>269</v>
      </c>
      <c r="I96" s="55" t="s">
        <v>228</v>
      </c>
      <c r="J96" s="55">
        <v>51483</v>
      </c>
      <c r="K96" s="55">
        <v>1192540</v>
      </c>
      <c r="L96" s="55" t="s">
        <v>253</v>
      </c>
      <c r="M96" s="55">
        <v>177513.38399999999</v>
      </c>
      <c r="N96" s="55" t="s">
        <v>1528</v>
      </c>
    </row>
    <row r="97" spans="1:14">
      <c r="A97" s="55">
        <v>120195</v>
      </c>
      <c r="B97" s="55" t="s">
        <v>384</v>
      </c>
      <c r="C97" s="55">
        <v>697066</v>
      </c>
      <c r="D97" s="55">
        <v>34264</v>
      </c>
      <c r="E97" s="55">
        <v>311</v>
      </c>
      <c r="F97" s="55" t="s">
        <v>251</v>
      </c>
      <c r="G97" s="51">
        <v>44037</v>
      </c>
      <c r="H97" s="55" t="s">
        <v>266</v>
      </c>
      <c r="I97" s="55" t="s">
        <v>228</v>
      </c>
      <c r="J97" s="55">
        <v>3323</v>
      </c>
      <c r="K97" s="55" t="s">
        <v>41</v>
      </c>
      <c r="L97" s="55" t="s">
        <v>253</v>
      </c>
      <c r="M97" s="55">
        <v>11248.355</v>
      </c>
      <c r="N97" s="55" t="s">
        <v>1529</v>
      </c>
    </row>
    <row r="98" spans="1:14">
      <c r="A98" s="55">
        <v>120195</v>
      </c>
      <c r="B98" s="55" t="s">
        <v>292</v>
      </c>
      <c r="C98" s="55">
        <v>697081</v>
      </c>
      <c r="D98" s="55">
        <v>34264</v>
      </c>
      <c r="E98" s="55">
        <v>311</v>
      </c>
      <c r="F98" s="55" t="s">
        <v>251</v>
      </c>
      <c r="G98" s="51">
        <v>44037</v>
      </c>
      <c r="H98" s="55" t="s">
        <v>266</v>
      </c>
      <c r="I98" s="55" t="s">
        <v>228</v>
      </c>
      <c r="J98" s="55">
        <v>3323</v>
      </c>
      <c r="K98" s="55" t="s">
        <v>41</v>
      </c>
      <c r="L98" s="55" t="s">
        <v>253</v>
      </c>
      <c r="M98" s="55">
        <v>11248.355</v>
      </c>
      <c r="N98" s="55" t="s">
        <v>1530</v>
      </c>
    </row>
    <row r="99" spans="1:14">
      <c r="A99" s="55">
        <v>120195</v>
      </c>
      <c r="B99" s="55" t="s">
        <v>408</v>
      </c>
      <c r="C99" s="55">
        <v>702002</v>
      </c>
      <c r="D99" s="55">
        <v>34264</v>
      </c>
      <c r="E99" s="55">
        <v>311</v>
      </c>
      <c r="F99" s="55" t="s">
        <v>251</v>
      </c>
      <c r="G99" s="51">
        <v>44051</v>
      </c>
      <c r="H99" s="55" t="s">
        <v>261</v>
      </c>
      <c r="I99" s="55" t="s">
        <v>225</v>
      </c>
      <c r="J99" s="55">
        <v>3539</v>
      </c>
      <c r="K99" s="55" t="s">
        <v>41</v>
      </c>
      <c r="L99" s="55" t="s">
        <v>253</v>
      </c>
      <c r="M99" s="55">
        <v>11958.281000000001</v>
      </c>
      <c r="N99" s="55" t="s">
        <v>1531</v>
      </c>
    </row>
    <row r="100" spans="1:14">
      <c r="A100" s="55">
        <v>120195</v>
      </c>
      <c r="B100" s="55" t="s">
        <v>388</v>
      </c>
      <c r="C100" s="55">
        <v>702003</v>
      </c>
      <c r="D100" s="55">
        <v>34264</v>
      </c>
      <c r="E100" s="55">
        <v>311</v>
      </c>
      <c r="F100" s="55" t="s">
        <v>251</v>
      </c>
      <c r="G100" s="51">
        <v>44051</v>
      </c>
      <c r="H100" s="55" t="s">
        <v>261</v>
      </c>
      <c r="I100" s="55" t="s">
        <v>225</v>
      </c>
      <c r="J100" s="55">
        <v>3539</v>
      </c>
      <c r="K100" s="55" t="s">
        <v>41</v>
      </c>
      <c r="L100" s="55" t="s">
        <v>253</v>
      </c>
      <c r="M100" s="55">
        <v>11958.281000000001</v>
      </c>
      <c r="N100" s="55" t="s">
        <v>1532</v>
      </c>
    </row>
    <row r="101" spans="1:14">
      <c r="A101" s="55">
        <v>120195</v>
      </c>
      <c r="B101" s="55" t="s">
        <v>472</v>
      </c>
      <c r="C101" s="55">
        <v>702006</v>
      </c>
      <c r="D101" s="55">
        <v>34264</v>
      </c>
      <c r="E101" s="55">
        <v>311</v>
      </c>
      <c r="F101" s="55" t="s">
        <v>251</v>
      </c>
      <c r="G101" s="51">
        <v>44051</v>
      </c>
      <c r="H101" s="55" t="s">
        <v>261</v>
      </c>
      <c r="I101" s="55" t="s">
        <v>225</v>
      </c>
      <c r="J101" s="55">
        <v>3539</v>
      </c>
      <c r="K101" s="55" t="s">
        <v>41</v>
      </c>
      <c r="L101" s="55" t="s">
        <v>253</v>
      </c>
      <c r="M101" s="55">
        <v>11958.281000000001</v>
      </c>
      <c r="N101" s="55" t="s">
        <v>1533</v>
      </c>
    </row>
    <row r="102" spans="1:14">
      <c r="A102" s="55">
        <v>120195</v>
      </c>
      <c r="B102" s="55" t="s">
        <v>723</v>
      </c>
      <c r="C102" s="55">
        <v>703082</v>
      </c>
      <c r="D102" s="55">
        <v>34274</v>
      </c>
      <c r="E102" s="55">
        <v>311</v>
      </c>
      <c r="F102" s="55" t="s">
        <v>251</v>
      </c>
      <c r="G102" s="51">
        <v>44054</v>
      </c>
      <c r="H102" s="55" t="s">
        <v>271</v>
      </c>
      <c r="I102" s="55" t="s">
        <v>224</v>
      </c>
      <c r="J102" s="55">
        <v>24006</v>
      </c>
      <c r="K102" s="55">
        <v>1197739</v>
      </c>
      <c r="L102" s="55" t="s">
        <v>253</v>
      </c>
      <c r="M102" s="55">
        <v>86301.57</v>
      </c>
      <c r="N102" s="55" t="s">
        <v>1534</v>
      </c>
    </row>
    <row r="103" spans="1:14">
      <c r="A103" s="55">
        <v>120195</v>
      </c>
      <c r="B103" s="55" t="s">
        <v>345</v>
      </c>
      <c r="C103" s="55">
        <v>704449</v>
      </c>
      <c r="D103" s="55">
        <v>34264</v>
      </c>
      <c r="E103" s="55">
        <v>311</v>
      </c>
      <c r="F103" s="55" t="s">
        <v>251</v>
      </c>
      <c r="G103" s="51">
        <v>44057</v>
      </c>
      <c r="H103" s="55" t="s">
        <v>259</v>
      </c>
      <c r="I103" s="55" t="s">
        <v>224</v>
      </c>
      <c r="J103" s="55">
        <v>3181</v>
      </c>
      <c r="K103" s="55" t="s">
        <v>41</v>
      </c>
      <c r="L103" s="55" t="s">
        <v>253</v>
      </c>
      <c r="M103" s="55">
        <v>10541.834000000001</v>
      </c>
      <c r="N103" s="55" t="s">
        <v>1535</v>
      </c>
    </row>
    <row r="104" spans="1:14">
      <c r="A104" s="55">
        <v>120195</v>
      </c>
      <c r="B104" s="55" t="s">
        <v>843</v>
      </c>
      <c r="C104" s="55">
        <v>710341</v>
      </c>
      <c r="D104" s="55">
        <v>34274</v>
      </c>
      <c r="E104" s="55">
        <v>311</v>
      </c>
      <c r="F104" s="55" t="s">
        <v>251</v>
      </c>
      <c r="G104" s="51">
        <v>44076</v>
      </c>
      <c r="H104" s="55" t="s">
        <v>268</v>
      </c>
      <c r="I104" s="55" t="s">
        <v>257</v>
      </c>
      <c r="J104" s="55">
        <v>30048</v>
      </c>
      <c r="K104" s="55">
        <v>1204003</v>
      </c>
      <c r="L104" s="55" t="s">
        <v>253</v>
      </c>
      <c r="M104" s="55">
        <v>107091.072</v>
      </c>
      <c r="N104" s="55" t="s">
        <v>1536</v>
      </c>
    </row>
    <row r="105" spans="1:14">
      <c r="A105" s="55">
        <v>120195</v>
      </c>
      <c r="B105" s="55" t="s">
        <v>482</v>
      </c>
      <c r="C105" s="55">
        <v>710928</v>
      </c>
      <c r="D105" s="55">
        <v>34264</v>
      </c>
      <c r="E105" s="55">
        <v>311</v>
      </c>
      <c r="F105" s="55" t="s">
        <v>251</v>
      </c>
      <c r="G105" s="51">
        <v>44078</v>
      </c>
      <c r="H105" s="55" t="s">
        <v>259</v>
      </c>
      <c r="I105" s="55" t="s">
        <v>257</v>
      </c>
      <c r="J105" s="55">
        <v>3219</v>
      </c>
      <c r="K105" s="55" t="s">
        <v>41</v>
      </c>
      <c r="L105" s="55" t="s">
        <v>253</v>
      </c>
      <c r="M105" s="55">
        <v>10667.766</v>
      </c>
      <c r="N105" s="55" t="s">
        <v>1537</v>
      </c>
    </row>
    <row r="106" spans="1:14">
      <c r="A106" s="55">
        <v>120195</v>
      </c>
      <c r="B106" s="55" t="s">
        <v>332</v>
      </c>
      <c r="C106" s="55">
        <v>710940</v>
      </c>
      <c r="D106" s="55">
        <v>34264</v>
      </c>
      <c r="E106" s="55">
        <v>311</v>
      </c>
      <c r="F106" s="55" t="s">
        <v>251</v>
      </c>
      <c r="G106" s="51">
        <v>44078</v>
      </c>
      <c r="H106" s="55" t="s">
        <v>259</v>
      </c>
      <c r="I106" s="55" t="s">
        <v>257</v>
      </c>
      <c r="J106" s="55">
        <v>3219</v>
      </c>
      <c r="K106" s="55" t="s">
        <v>41</v>
      </c>
      <c r="L106" s="55" t="s">
        <v>253</v>
      </c>
      <c r="M106" s="55">
        <v>10667.766</v>
      </c>
      <c r="N106" s="55" t="s">
        <v>1538</v>
      </c>
    </row>
    <row r="107" spans="1:14">
      <c r="A107" s="55">
        <v>120195</v>
      </c>
      <c r="B107" s="55" t="s">
        <v>1021</v>
      </c>
      <c r="C107" s="55">
        <v>713698</v>
      </c>
      <c r="D107" s="55">
        <v>34274</v>
      </c>
      <c r="E107" s="55">
        <v>311</v>
      </c>
      <c r="F107" s="55" t="s">
        <v>251</v>
      </c>
      <c r="G107" s="51">
        <v>44084</v>
      </c>
      <c r="H107" s="55" t="s">
        <v>268</v>
      </c>
      <c r="I107" s="55" t="s">
        <v>219</v>
      </c>
      <c r="J107" s="55">
        <v>1000</v>
      </c>
      <c r="K107" s="55">
        <v>1207963</v>
      </c>
      <c r="L107" s="55" t="s">
        <v>253</v>
      </c>
      <c r="M107" s="55">
        <v>3564</v>
      </c>
      <c r="N107" s="55" t="s">
        <v>1539</v>
      </c>
    </row>
    <row r="108" spans="1:14">
      <c r="A108" s="55">
        <v>120195</v>
      </c>
      <c r="B108" s="55" t="s">
        <v>484</v>
      </c>
      <c r="C108" s="55">
        <v>716860</v>
      </c>
      <c r="D108" s="55">
        <v>35598</v>
      </c>
      <c r="E108" s="55">
        <v>311</v>
      </c>
      <c r="F108" s="55" t="s">
        <v>251</v>
      </c>
      <c r="G108" s="51">
        <v>44092</v>
      </c>
      <c r="H108" s="55" t="s">
        <v>259</v>
      </c>
      <c r="I108" s="55" t="s">
        <v>218</v>
      </c>
      <c r="J108" s="55">
        <v>3053</v>
      </c>
      <c r="K108" s="55" t="s">
        <v>41</v>
      </c>
      <c r="L108" s="55" t="s">
        <v>253</v>
      </c>
      <c r="M108" s="55">
        <v>12083.773999999999</v>
      </c>
      <c r="N108" s="55" t="s">
        <v>1540</v>
      </c>
    </row>
    <row r="109" spans="1:14">
      <c r="A109" s="55">
        <v>120195</v>
      </c>
      <c r="B109" s="55" t="s">
        <v>420</v>
      </c>
      <c r="C109" s="55">
        <v>716915</v>
      </c>
      <c r="D109" s="55">
        <v>35598</v>
      </c>
      <c r="E109" s="55">
        <v>311</v>
      </c>
      <c r="F109" s="55" t="s">
        <v>251</v>
      </c>
      <c r="G109" s="51">
        <v>44093</v>
      </c>
      <c r="H109" s="55" t="s">
        <v>266</v>
      </c>
      <c r="I109" s="55" t="s">
        <v>218</v>
      </c>
      <c r="J109" s="55">
        <v>3118</v>
      </c>
      <c r="K109" s="55" t="s">
        <v>41</v>
      </c>
      <c r="L109" s="55" t="s">
        <v>253</v>
      </c>
      <c r="M109" s="55">
        <v>12397.168</v>
      </c>
      <c r="N109" s="55" t="s">
        <v>1541</v>
      </c>
    </row>
    <row r="110" spans="1:14">
      <c r="A110" s="55">
        <v>120195</v>
      </c>
      <c r="B110" s="55" t="s">
        <v>1081</v>
      </c>
      <c r="C110" s="55">
        <v>721380</v>
      </c>
      <c r="D110" s="55">
        <v>35675</v>
      </c>
      <c r="E110" s="55">
        <v>311</v>
      </c>
      <c r="F110" s="55" t="s">
        <v>251</v>
      </c>
      <c r="G110" s="51">
        <v>44103</v>
      </c>
      <c r="H110" s="55" t="s">
        <v>258</v>
      </c>
      <c r="I110" s="55" t="s">
        <v>267</v>
      </c>
      <c r="J110" s="55">
        <v>15047</v>
      </c>
      <c r="K110" s="55">
        <v>1213450</v>
      </c>
      <c r="L110" s="55" t="s">
        <v>253</v>
      </c>
      <c r="M110" s="55">
        <v>60503.987000000001</v>
      </c>
      <c r="N110" s="55" t="s">
        <v>1542</v>
      </c>
    </row>
    <row r="111" spans="1:14">
      <c r="A111" s="55">
        <v>120195</v>
      </c>
      <c r="B111" s="55" t="s">
        <v>461</v>
      </c>
      <c r="C111" s="55">
        <v>723127</v>
      </c>
      <c r="D111" s="55">
        <v>35598</v>
      </c>
      <c r="E111" s="55">
        <v>311</v>
      </c>
      <c r="F111" s="55" t="s">
        <v>251</v>
      </c>
      <c r="G111" s="51">
        <v>44107</v>
      </c>
      <c r="H111" s="55" t="s">
        <v>261</v>
      </c>
      <c r="I111" s="55" t="s">
        <v>267</v>
      </c>
      <c r="J111" s="55">
        <v>2858</v>
      </c>
      <c r="K111" s="55" t="s">
        <v>41</v>
      </c>
      <c r="L111" s="55" t="s">
        <v>253</v>
      </c>
      <c r="M111" s="55">
        <v>11357.691999999999</v>
      </c>
      <c r="N111" s="55" t="s">
        <v>1543</v>
      </c>
    </row>
    <row r="112" spans="1:14">
      <c r="A112" s="55">
        <v>120195</v>
      </c>
      <c r="B112" s="55" t="s">
        <v>373</v>
      </c>
      <c r="C112" s="55">
        <v>723134</v>
      </c>
      <c r="D112" s="55">
        <v>35598</v>
      </c>
      <c r="E112" s="55">
        <v>311</v>
      </c>
      <c r="F112" s="55" t="s">
        <v>251</v>
      </c>
      <c r="G112" s="51">
        <v>44107</v>
      </c>
      <c r="H112" s="55" t="s">
        <v>261</v>
      </c>
      <c r="I112" s="55" t="s">
        <v>267</v>
      </c>
      <c r="J112" s="55">
        <v>2858</v>
      </c>
      <c r="K112" s="55" t="s">
        <v>41</v>
      </c>
      <c r="L112" s="55" t="s">
        <v>253</v>
      </c>
      <c r="M112" s="55">
        <v>11357.691999999999</v>
      </c>
      <c r="N112" s="55" t="s">
        <v>1544</v>
      </c>
    </row>
    <row r="113" spans="1:14">
      <c r="A113" s="55">
        <v>120195</v>
      </c>
      <c r="B113" s="55" t="s">
        <v>487</v>
      </c>
      <c r="C113" s="55">
        <v>723172</v>
      </c>
      <c r="D113" s="55">
        <v>35598</v>
      </c>
      <c r="E113" s="55">
        <v>311</v>
      </c>
      <c r="F113" s="55" t="s">
        <v>251</v>
      </c>
      <c r="G113" s="51">
        <v>44107</v>
      </c>
      <c r="H113" s="55" t="s">
        <v>261</v>
      </c>
      <c r="I113" s="55" t="s">
        <v>267</v>
      </c>
      <c r="J113" s="55">
        <v>2858</v>
      </c>
      <c r="K113" s="55" t="s">
        <v>41</v>
      </c>
      <c r="L113" s="55" t="s">
        <v>253</v>
      </c>
      <c r="M113" s="55">
        <v>11357.691999999999</v>
      </c>
      <c r="N113" s="55" t="s">
        <v>1545</v>
      </c>
    </row>
    <row r="114" spans="1:14">
      <c r="A114" s="55">
        <v>120195</v>
      </c>
      <c r="B114" s="55" t="s">
        <v>315</v>
      </c>
      <c r="C114" s="55">
        <v>726402</v>
      </c>
      <c r="D114" s="55">
        <v>35802</v>
      </c>
      <c r="E114" s="55">
        <v>311</v>
      </c>
      <c r="F114" s="55" t="s">
        <v>251</v>
      </c>
      <c r="G114" s="51">
        <v>44114</v>
      </c>
      <c r="H114" s="55" t="s">
        <v>261</v>
      </c>
      <c r="I114" s="55" t="s">
        <v>214</v>
      </c>
      <c r="J114" s="55">
        <v>2000</v>
      </c>
      <c r="K114" s="55" t="s">
        <v>41</v>
      </c>
      <c r="L114" s="55" t="s">
        <v>253</v>
      </c>
      <c r="M114" s="55">
        <v>8282</v>
      </c>
      <c r="N114" s="55" t="s">
        <v>1546</v>
      </c>
    </row>
    <row r="115" spans="1:14">
      <c r="A115" s="55">
        <v>120195</v>
      </c>
      <c r="B115" s="55" t="s">
        <v>464</v>
      </c>
      <c r="C115" s="55">
        <v>726685</v>
      </c>
      <c r="D115" s="55">
        <v>35802</v>
      </c>
      <c r="E115" s="55">
        <v>311</v>
      </c>
      <c r="F115" s="55" t="s">
        <v>251</v>
      </c>
      <c r="G115" s="51">
        <v>44115</v>
      </c>
      <c r="H115" s="55" t="s">
        <v>255</v>
      </c>
      <c r="I115" s="55" t="s">
        <v>214</v>
      </c>
      <c r="J115" s="55">
        <v>3444</v>
      </c>
      <c r="K115" s="55" t="s">
        <v>41</v>
      </c>
      <c r="L115" s="55" t="s">
        <v>253</v>
      </c>
      <c r="M115" s="55">
        <v>12739.356</v>
      </c>
      <c r="N115" s="55" t="s">
        <v>1547</v>
      </c>
    </row>
    <row r="116" spans="1:14">
      <c r="A116" s="55">
        <v>120195</v>
      </c>
      <c r="B116" s="55" t="s">
        <v>576</v>
      </c>
      <c r="C116" s="55">
        <v>691956</v>
      </c>
      <c r="D116" s="55">
        <v>34274</v>
      </c>
      <c r="E116" s="55">
        <v>311</v>
      </c>
      <c r="F116" s="55" t="s">
        <v>251</v>
      </c>
      <c r="G116" s="51">
        <v>44022</v>
      </c>
      <c r="H116" s="55" t="s">
        <v>265</v>
      </c>
      <c r="I116" s="55" t="s">
        <v>230</v>
      </c>
      <c r="J116" s="55">
        <v>25336</v>
      </c>
      <c r="K116" s="55">
        <v>1188484</v>
      </c>
      <c r="L116" s="55" t="s">
        <v>253</v>
      </c>
      <c r="M116" s="55">
        <v>89461.415999999997</v>
      </c>
      <c r="N116" s="55" t="s">
        <v>1548</v>
      </c>
    </row>
    <row r="117" spans="1:14">
      <c r="A117" s="55">
        <v>120195</v>
      </c>
      <c r="B117" s="55" t="s">
        <v>498</v>
      </c>
      <c r="C117" s="55">
        <v>692001</v>
      </c>
      <c r="D117" s="55">
        <v>34274</v>
      </c>
      <c r="E117" s="55">
        <v>311</v>
      </c>
      <c r="F117" s="55" t="s">
        <v>251</v>
      </c>
      <c r="G117" s="51">
        <v>44022</v>
      </c>
      <c r="H117" s="55" t="s">
        <v>268</v>
      </c>
      <c r="I117" s="55" t="s">
        <v>230</v>
      </c>
      <c r="J117" s="55">
        <v>25732</v>
      </c>
      <c r="K117" s="55">
        <v>1188485</v>
      </c>
      <c r="L117" s="55" t="s">
        <v>253</v>
      </c>
      <c r="M117" s="55">
        <v>91708.847999999998</v>
      </c>
      <c r="N117" s="55" t="s">
        <v>1549</v>
      </c>
    </row>
    <row r="118" spans="1:14">
      <c r="A118" s="55">
        <v>120195</v>
      </c>
      <c r="B118" s="55" t="s">
        <v>525</v>
      </c>
      <c r="C118" s="55">
        <v>693471</v>
      </c>
      <c r="D118" s="55">
        <v>34274</v>
      </c>
      <c r="E118" s="55">
        <v>311</v>
      </c>
      <c r="F118" s="55" t="s">
        <v>251</v>
      </c>
      <c r="G118" s="51">
        <v>44024</v>
      </c>
      <c r="H118" s="55" t="s">
        <v>268</v>
      </c>
      <c r="I118" s="55" t="s">
        <v>230</v>
      </c>
      <c r="J118" s="55">
        <v>25716</v>
      </c>
      <c r="K118" s="55">
        <v>1188894</v>
      </c>
      <c r="L118" s="55" t="s">
        <v>253</v>
      </c>
      <c r="M118" s="55">
        <v>91651.823999999993</v>
      </c>
      <c r="N118" s="55" t="s">
        <v>1550</v>
      </c>
    </row>
    <row r="119" spans="1:14">
      <c r="A119" s="55">
        <v>120195</v>
      </c>
      <c r="B119" s="55" t="s">
        <v>468</v>
      </c>
      <c r="C119" s="55">
        <v>694547</v>
      </c>
      <c r="D119" s="55">
        <v>34264</v>
      </c>
      <c r="E119" s="55">
        <v>311</v>
      </c>
      <c r="F119" s="55" t="s">
        <v>251</v>
      </c>
      <c r="G119" s="51">
        <v>44031</v>
      </c>
      <c r="H119" s="55" t="s">
        <v>252</v>
      </c>
      <c r="I119" s="55" t="s">
        <v>229</v>
      </c>
      <c r="J119" s="55">
        <v>3621</v>
      </c>
      <c r="K119" s="55" t="s">
        <v>41</v>
      </c>
      <c r="L119" s="55" t="s">
        <v>253</v>
      </c>
      <c r="M119" s="55">
        <v>12506.933999999999</v>
      </c>
      <c r="N119" s="55" t="s">
        <v>1551</v>
      </c>
    </row>
    <row r="120" spans="1:14">
      <c r="A120" s="55">
        <v>120195</v>
      </c>
      <c r="B120" s="55" t="s">
        <v>333</v>
      </c>
      <c r="C120" s="55">
        <v>694561</v>
      </c>
      <c r="D120" s="55">
        <v>34264</v>
      </c>
      <c r="E120" s="55">
        <v>311</v>
      </c>
      <c r="F120" s="55" t="s">
        <v>251</v>
      </c>
      <c r="G120" s="51">
        <v>44031</v>
      </c>
      <c r="H120" s="55" t="s">
        <v>252</v>
      </c>
      <c r="I120" s="55" t="s">
        <v>229</v>
      </c>
      <c r="J120" s="55">
        <v>3621</v>
      </c>
      <c r="K120" s="55" t="s">
        <v>41</v>
      </c>
      <c r="L120" s="55" t="s">
        <v>253</v>
      </c>
      <c r="M120" s="55">
        <v>12506.933999999999</v>
      </c>
      <c r="N120" s="55" t="s">
        <v>1552</v>
      </c>
    </row>
    <row r="121" spans="1:14">
      <c r="A121" s="55">
        <v>120195</v>
      </c>
      <c r="B121" s="55" t="s">
        <v>363</v>
      </c>
      <c r="C121" s="55">
        <v>694567</v>
      </c>
      <c r="D121" s="55">
        <v>34264</v>
      </c>
      <c r="E121" s="55">
        <v>311</v>
      </c>
      <c r="F121" s="55" t="s">
        <v>251</v>
      </c>
      <c r="G121" s="51">
        <v>44031</v>
      </c>
      <c r="H121" s="55" t="s">
        <v>252</v>
      </c>
      <c r="I121" s="55" t="s">
        <v>229</v>
      </c>
      <c r="J121" s="55">
        <v>3621</v>
      </c>
      <c r="K121" s="55" t="s">
        <v>41</v>
      </c>
      <c r="L121" s="55" t="s">
        <v>253</v>
      </c>
      <c r="M121" s="55">
        <v>12506.933999999999</v>
      </c>
      <c r="N121" s="55" t="s">
        <v>1553</v>
      </c>
    </row>
    <row r="122" spans="1:14">
      <c r="A122" s="55">
        <v>120195</v>
      </c>
      <c r="B122" s="55" t="s">
        <v>399</v>
      </c>
      <c r="C122" s="55">
        <v>696758</v>
      </c>
      <c r="D122" s="55">
        <v>34264</v>
      </c>
      <c r="E122" s="55">
        <v>311</v>
      </c>
      <c r="F122" s="55" t="s">
        <v>251</v>
      </c>
      <c r="G122" s="51">
        <v>44036</v>
      </c>
      <c r="H122" s="55" t="s">
        <v>266</v>
      </c>
      <c r="I122" s="55" t="s">
        <v>228</v>
      </c>
      <c r="J122" s="55">
        <v>3595</v>
      </c>
      <c r="K122" s="55" t="s">
        <v>41</v>
      </c>
      <c r="L122" s="55" t="s">
        <v>253</v>
      </c>
      <c r="M122" s="55">
        <v>12169.075000000001</v>
      </c>
      <c r="N122" s="55" t="s">
        <v>1554</v>
      </c>
    </row>
    <row r="123" spans="1:14">
      <c r="A123" s="55">
        <v>120195</v>
      </c>
      <c r="B123" s="55" t="s">
        <v>473</v>
      </c>
      <c r="C123" s="55">
        <v>696809</v>
      </c>
      <c r="D123" s="55">
        <v>34264</v>
      </c>
      <c r="E123" s="55">
        <v>311</v>
      </c>
      <c r="F123" s="55" t="s">
        <v>251</v>
      </c>
      <c r="G123" s="51">
        <v>44036</v>
      </c>
      <c r="H123" s="55" t="s">
        <v>266</v>
      </c>
      <c r="I123" s="55" t="s">
        <v>228</v>
      </c>
      <c r="J123" s="55">
        <v>4162</v>
      </c>
      <c r="K123" s="55" t="s">
        <v>41</v>
      </c>
      <c r="L123" s="55" t="s">
        <v>253</v>
      </c>
      <c r="M123" s="55">
        <v>14088.37</v>
      </c>
      <c r="N123" s="55" t="s">
        <v>1555</v>
      </c>
    </row>
    <row r="124" spans="1:14">
      <c r="A124" s="55">
        <v>120195</v>
      </c>
      <c r="B124" s="55" t="s">
        <v>690</v>
      </c>
      <c r="C124" s="55">
        <v>697201</v>
      </c>
      <c r="D124" s="55">
        <v>34274</v>
      </c>
      <c r="E124" s="55">
        <v>311</v>
      </c>
      <c r="F124" s="55" t="s">
        <v>251</v>
      </c>
      <c r="G124" s="51">
        <v>44038</v>
      </c>
      <c r="H124" s="55" t="s">
        <v>269</v>
      </c>
      <c r="I124" s="55" t="s">
        <v>228</v>
      </c>
      <c r="J124" s="55">
        <v>33245</v>
      </c>
      <c r="K124" s="55">
        <v>1193131</v>
      </c>
      <c r="L124" s="55" t="s">
        <v>253</v>
      </c>
      <c r="M124" s="55">
        <v>114628.76</v>
      </c>
      <c r="N124" s="55" t="s">
        <v>1556</v>
      </c>
    </row>
    <row r="125" spans="1:14">
      <c r="A125" s="55">
        <v>120195</v>
      </c>
      <c r="B125" s="55" t="s">
        <v>744</v>
      </c>
      <c r="C125" s="55">
        <v>701040</v>
      </c>
      <c r="D125" s="55">
        <v>34274</v>
      </c>
      <c r="E125" s="55">
        <v>311</v>
      </c>
      <c r="F125" s="55" t="s">
        <v>251</v>
      </c>
      <c r="G125" s="51">
        <v>44048</v>
      </c>
      <c r="H125" s="55" t="s">
        <v>265</v>
      </c>
      <c r="I125" s="55" t="s">
        <v>225</v>
      </c>
      <c r="J125" s="55">
        <v>29752</v>
      </c>
      <c r="K125" s="55">
        <v>1197025</v>
      </c>
      <c r="L125" s="55" t="s">
        <v>253</v>
      </c>
      <c r="M125" s="55">
        <v>105054.31200000001</v>
      </c>
      <c r="N125" s="55" t="s">
        <v>1557</v>
      </c>
    </row>
    <row r="126" spans="1:14">
      <c r="A126" s="55">
        <v>120195</v>
      </c>
      <c r="B126" s="55" t="s">
        <v>693</v>
      </c>
      <c r="C126" s="55">
        <v>701302</v>
      </c>
      <c r="D126" s="55">
        <v>34274</v>
      </c>
      <c r="E126" s="55">
        <v>311</v>
      </c>
      <c r="F126" s="55" t="s">
        <v>251</v>
      </c>
      <c r="G126" s="51">
        <v>44049</v>
      </c>
      <c r="H126" s="55" t="s">
        <v>265</v>
      </c>
      <c r="I126" s="55" t="s">
        <v>225</v>
      </c>
      <c r="J126" s="55">
        <v>10544</v>
      </c>
      <c r="K126" s="55">
        <v>1195995</v>
      </c>
      <c r="L126" s="55" t="s">
        <v>253</v>
      </c>
      <c r="M126" s="55">
        <v>37230.864000000001</v>
      </c>
      <c r="N126" s="55" t="s">
        <v>1558</v>
      </c>
    </row>
    <row r="127" spans="1:14">
      <c r="A127" s="55">
        <v>120195</v>
      </c>
      <c r="B127" s="55" t="s">
        <v>475</v>
      </c>
      <c r="C127" s="55">
        <v>702013</v>
      </c>
      <c r="D127" s="55">
        <v>34264</v>
      </c>
      <c r="E127" s="55">
        <v>311</v>
      </c>
      <c r="F127" s="55" t="s">
        <v>251</v>
      </c>
      <c r="G127" s="51">
        <v>44051</v>
      </c>
      <c r="H127" s="55" t="s">
        <v>261</v>
      </c>
      <c r="I127" s="55" t="s">
        <v>225</v>
      </c>
      <c r="J127" s="55">
        <v>3539</v>
      </c>
      <c r="K127" s="55" t="s">
        <v>41</v>
      </c>
      <c r="L127" s="55" t="s">
        <v>253</v>
      </c>
      <c r="M127" s="55">
        <v>11958.281000000001</v>
      </c>
      <c r="N127" s="55" t="s">
        <v>1559</v>
      </c>
    </row>
    <row r="128" spans="1:14">
      <c r="A128" s="55">
        <v>120195</v>
      </c>
      <c r="B128" s="55" t="s">
        <v>381</v>
      </c>
      <c r="C128" s="55">
        <v>704431</v>
      </c>
      <c r="D128" s="55">
        <v>34264</v>
      </c>
      <c r="E128" s="55">
        <v>311</v>
      </c>
      <c r="F128" s="55" t="s">
        <v>251</v>
      </c>
      <c r="G128" s="51">
        <v>44057</v>
      </c>
      <c r="H128" s="55" t="s">
        <v>259</v>
      </c>
      <c r="I128" s="55" t="s">
        <v>224</v>
      </c>
      <c r="J128" s="55">
        <v>3140</v>
      </c>
      <c r="K128" s="55" t="s">
        <v>41</v>
      </c>
      <c r="L128" s="55" t="s">
        <v>253</v>
      </c>
      <c r="M128" s="55">
        <v>10405.959999999999</v>
      </c>
      <c r="N128" s="55" t="s">
        <v>1560</v>
      </c>
    </row>
    <row r="129" spans="1:14">
      <c r="A129" s="55">
        <v>120195</v>
      </c>
      <c r="B129" s="55" t="s">
        <v>390</v>
      </c>
      <c r="C129" s="55">
        <v>707212</v>
      </c>
      <c r="D129" s="55">
        <v>34741</v>
      </c>
      <c r="E129" s="55">
        <v>311</v>
      </c>
      <c r="F129" s="55" t="s">
        <v>251</v>
      </c>
      <c r="G129" s="51">
        <v>44065</v>
      </c>
      <c r="H129" s="55" t="s">
        <v>255</v>
      </c>
      <c r="I129" s="55" t="s">
        <v>223</v>
      </c>
      <c r="J129" s="55">
        <v>3507</v>
      </c>
      <c r="K129" s="55" t="s">
        <v>41</v>
      </c>
      <c r="L129" s="55" t="s">
        <v>253</v>
      </c>
      <c r="M129" s="55">
        <v>10798.053</v>
      </c>
      <c r="N129" s="55" t="s">
        <v>1561</v>
      </c>
    </row>
    <row r="130" spans="1:14">
      <c r="A130" s="55">
        <v>120195</v>
      </c>
      <c r="B130" s="55" t="s">
        <v>301</v>
      </c>
      <c r="C130" s="55">
        <v>707213</v>
      </c>
      <c r="D130" s="55">
        <v>34741</v>
      </c>
      <c r="E130" s="55">
        <v>311</v>
      </c>
      <c r="F130" s="55" t="s">
        <v>251</v>
      </c>
      <c r="G130" s="51">
        <v>44065</v>
      </c>
      <c r="H130" s="55" t="s">
        <v>255</v>
      </c>
      <c r="I130" s="55" t="s">
        <v>223</v>
      </c>
      <c r="J130" s="55">
        <v>3507</v>
      </c>
      <c r="K130" s="55" t="s">
        <v>41</v>
      </c>
      <c r="L130" s="55" t="s">
        <v>253</v>
      </c>
      <c r="M130" s="55">
        <v>10798.053</v>
      </c>
      <c r="N130" s="55" t="s">
        <v>1562</v>
      </c>
    </row>
    <row r="131" spans="1:14">
      <c r="A131" s="55">
        <v>120195</v>
      </c>
      <c r="B131" s="55" t="s">
        <v>827</v>
      </c>
      <c r="C131" s="55">
        <v>707507</v>
      </c>
      <c r="D131" s="55">
        <v>34274</v>
      </c>
      <c r="E131" s="55">
        <v>311</v>
      </c>
      <c r="F131" s="55" t="s">
        <v>251</v>
      </c>
      <c r="G131" s="51">
        <v>44066</v>
      </c>
      <c r="H131" s="55" t="s">
        <v>260</v>
      </c>
      <c r="I131" s="55" t="s">
        <v>223</v>
      </c>
      <c r="J131" s="55">
        <v>7771</v>
      </c>
      <c r="K131" s="55">
        <v>1201649</v>
      </c>
      <c r="L131" s="55" t="s">
        <v>253</v>
      </c>
      <c r="M131" s="55">
        <v>27765.782999999999</v>
      </c>
      <c r="N131" s="55" t="s">
        <v>1563</v>
      </c>
    </row>
    <row r="132" spans="1:14">
      <c r="A132" s="55">
        <v>120195</v>
      </c>
      <c r="B132" s="55" t="s">
        <v>801</v>
      </c>
      <c r="C132" s="55">
        <v>709495</v>
      </c>
      <c r="D132" s="55">
        <v>34274</v>
      </c>
      <c r="E132" s="55">
        <v>311</v>
      </c>
      <c r="F132" s="55" t="s">
        <v>251</v>
      </c>
      <c r="G132" s="51">
        <v>44071</v>
      </c>
      <c r="H132" s="55" t="s">
        <v>260</v>
      </c>
      <c r="I132" s="55" t="s">
        <v>222</v>
      </c>
      <c r="J132" s="55">
        <v>24076</v>
      </c>
      <c r="K132" s="55">
        <v>1202991</v>
      </c>
      <c r="L132" s="55" t="s">
        <v>253</v>
      </c>
      <c r="M132" s="55">
        <v>86023.547999999995</v>
      </c>
      <c r="N132" s="55" t="s">
        <v>1564</v>
      </c>
    </row>
    <row r="133" spans="1:14">
      <c r="A133" s="55">
        <v>120195</v>
      </c>
      <c r="B133" s="55" t="s">
        <v>406</v>
      </c>
      <c r="C133" s="55">
        <v>710923</v>
      </c>
      <c r="D133" s="55">
        <v>34264</v>
      </c>
      <c r="E133" s="55">
        <v>311</v>
      </c>
      <c r="F133" s="55" t="s">
        <v>251</v>
      </c>
      <c r="G133" s="51">
        <v>44078</v>
      </c>
      <c r="H133" s="55" t="s">
        <v>259</v>
      </c>
      <c r="I133" s="55" t="s">
        <v>257</v>
      </c>
      <c r="J133" s="55">
        <v>3219</v>
      </c>
      <c r="K133" s="55" t="s">
        <v>41</v>
      </c>
      <c r="L133" s="55" t="s">
        <v>253</v>
      </c>
      <c r="M133" s="55">
        <v>10667.766</v>
      </c>
      <c r="N133" s="55" t="s">
        <v>1565</v>
      </c>
    </row>
    <row r="134" spans="1:14">
      <c r="A134" s="55">
        <v>120195</v>
      </c>
      <c r="B134" s="55" t="s">
        <v>394</v>
      </c>
      <c r="C134" s="55">
        <v>710927</v>
      </c>
      <c r="D134" s="55">
        <v>34264</v>
      </c>
      <c r="E134" s="55">
        <v>311</v>
      </c>
      <c r="F134" s="55" t="s">
        <v>251</v>
      </c>
      <c r="G134" s="51">
        <v>44078</v>
      </c>
      <c r="H134" s="55" t="s">
        <v>259</v>
      </c>
      <c r="I134" s="55" t="s">
        <v>257</v>
      </c>
      <c r="J134" s="55">
        <v>3219</v>
      </c>
      <c r="K134" s="55" t="s">
        <v>41</v>
      </c>
      <c r="L134" s="55" t="s">
        <v>253</v>
      </c>
      <c r="M134" s="55">
        <v>10667.766</v>
      </c>
      <c r="N134" s="55" t="s">
        <v>1566</v>
      </c>
    </row>
    <row r="135" spans="1:14">
      <c r="A135" s="55">
        <v>120195</v>
      </c>
      <c r="B135" s="55" t="s">
        <v>414</v>
      </c>
      <c r="C135" s="55">
        <v>710936</v>
      </c>
      <c r="D135" s="55">
        <v>34264</v>
      </c>
      <c r="E135" s="55">
        <v>311</v>
      </c>
      <c r="F135" s="55" t="s">
        <v>251</v>
      </c>
      <c r="G135" s="51">
        <v>44078</v>
      </c>
      <c r="H135" s="55" t="s">
        <v>259</v>
      </c>
      <c r="I135" s="55" t="s">
        <v>257</v>
      </c>
      <c r="J135" s="55">
        <v>3219</v>
      </c>
      <c r="K135" s="55" t="s">
        <v>41</v>
      </c>
      <c r="L135" s="55" t="s">
        <v>253</v>
      </c>
      <c r="M135" s="55">
        <v>10667.766</v>
      </c>
      <c r="N135" s="55" t="s">
        <v>1567</v>
      </c>
    </row>
    <row r="136" spans="1:14">
      <c r="A136" s="55">
        <v>120195</v>
      </c>
      <c r="B136" s="55" t="s">
        <v>459</v>
      </c>
      <c r="C136" s="55">
        <v>716918</v>
      </c>
      <c r="D136" s="55">
        <v>35598</v>
      </c>
      <c r="E136" s="55">
        <v>311</v>
      </c>
      <c r="F136" s="55" t="s">
        <v>251</v>
      </c>
      <c r="G136" s="51">
        <v>44093</v>
      </c>
      <c r="H136" s="55" t="s">
        <v>266</v>
      </c>
      <c r="I136" s="55" t="s">
        <v>218</v>
      </c>
      <c r="J136" s="55">
        <v>3118</v>
      </c>
      <c r="K136" s="55" t="s">
        <v>41</v>
      </c>
      <c r="L136" s="55" t="s">
        <v>253</v>
      </c>
      <c r="M136" s="55">
        <v>12397.168</v>
      </c>
      <c r="N136" s="55" t="s">
        <v>1568</v>
      </c>
    </row>
    <row r="137" spans="1:14">
      <c r="A137" s="55">
        <v>120195</v>
      </c>
      <c r="B137" s="55" t="s">
        <v>1103</v>
      </c>
      <c r="C137" s="55">
        <v>719832</v>
      </c>
      <c r="D137" s="55">
        <v>35675</v>
      </c>
      <c r="E137" s="55">
        <v>311</v>
      </c>
      <c r="F137" s="55" t="s">
        <v>251</v>
      </c>
      <c r="G137" s="51">
        <v>44100</v>
      </c>
      <c r="H137" s="55" t="s">
        <v>258</v>
      </c>
      <c r="I137" s="55" t="s">
        <v>217</v>
      </c>
      <c r="J137" s="55">
        <v>20000</v>
      </c>
      <c r="K137" s="55">
        <v>1212450</v>
      </c>
      <c r="L137" s="55" t="s">
        <v>253</v>
      </c>
      <c r="M137" s="55">
        <v>80420</v>
      </c>
      <c r="N137" s="55" t="s">
        <v>1569</v>
      </c>
    </row>
    <row r="138" spans="1:14">
      <c r="A138" s="55">
        <v>120195</v>
      </c>
      <c r="B138" s="55" t="s">
        <v>463</v>
      </c>
      <c r="C138" s="55">
        <v>726385</v>
      </c>
      <c r="D138" s="55">
        <v>35802</v>
      </c>
      <c r="E138" s="55">
        <v>311</v>
      </c>
      <c r="F138" s="55" t="s">
        <v>251</v>
      </c>
      <c r="G138" s="51">
        <v>44114</v>
      </c>
      <c r="H138" s="55" t="s">
        <v>261</v>
      </c>
      <c r="I138" s="55" t="s">
        <v>214</v>
      </c>
      <c r="J138" s="55">
        <v>3104</v>
      </c>
      <c r="K138" s="55" t="s">
        <v>41</v>
      </c>
      <c r="L138" s="55" t="s">
        <v>253</v>
      </c>
      <c r="M138" s="55">
        <v>12853.664000000001</v>
      </c>
      <c r="N138" s="55" t="s">
        <v>1570</v>
      </c>
    </row>
    <row r="139" spans="1:14">
      <c r="A139" s="55">
        <v>120195</v>
      </c>
      <c r="B139" s="55" t="s">
        <v>313</v>
      </c>
      <c r="C139" s="55">
        <v>726404</v>
      </c>
      <c r="D139" s="55">
        <v>35802</v>
      </c>
      <c r="E139" s="55">
        <v>311</v>
      </c>
      <c r="F139" s="55" t="s">
        <v>251</v>
      </c>
      <c r="G139" s="51">
        <v>44114</v>
      </c>
      <c r="H139" s="55" t="s">
        <v>261</v>
      </c>
      <c r="I139" s="55" t="s">
        <v>214</v>
      </c>
      <c r="J139" s="55">
        <v>2000</v>
      </c>
      <c r="K139" s="55" t="s">
        <v>41</v>
      </c>
      <c r="L139" s="55" t="s">
        <v>253</v>
      </c>
      <c r="M139" s="55">
        <v>8282</v>
      </c>
      <c r="N139" s="55" t="s">
        <v>1571</v>
      </c>
    </row>
    <row r="140" spans="1:14">
      <c r="A140" s="55">
        <v>120195</v>
      </c>
      <c r="B140" s="55" t="s">
        <v>455</v>
      </c>
      <c r="C140" s="55">
        <v>726666</v>
      </c>
      <c r="D140" s="55">
        <v>35802</v>
      </c>
      <c r="E140" s="55">
        <v>311</v>
      </c>
      <c r="F140" s="55" t="s">
        <v>251</v>
      </c>
      <c r="G140" s="51">
        <v>44115</v>
      </c>
      <c r="H140" s="55" t="s">
        <v>261</v>
      </c>
      <c r="I140" s="55" t="s">
        <v>214</v>
      </c>
      <c r="J140" s="55">
        <v>897</v>
      </c>
      <c r="K140" s="55" t="s">
        <v>41</v>
      </c>
      <c r="L140" s="55" t="s">
        <v>253</v>
      </c>
      <c r="M140" s="55">
        <v>3714.4769999999999</v>
      </c>
      <c r="N140" s="55" t="s">
        <v>1572</v>
      </c>
    </row>
    <row r="141" spans="1:14">
      <c r="A141" s="55">
        <v>120195</v>
      </c>
      <c r="B141" s="55" t="s">
        <v>1248</v>
      </c>
      <c r="C141" s="55">
        <v>727950</v>
      </c>
      <c r="D141" s="55">
        <v>35808</v>
      </c>
      <c r="E141" s="55">
        <v>311</v>
      </c>
      <c r="F141" s="55" t="s">
        <v>251</v>
      </c>
      <c r="G141" s="51">
        <v>44118</v>
      </c>
      <c r="H141" s="55" t="s">
        <v>263</v>
      </c>
      <c r="I141" s="55" t="s">
        <v>213</v>
      </c>
      <c r="J141" s="55">
        <v>20005</v>
      </c>
      <c r="K141" s="55">
        <v>1219882</v>
      </c>
      <c r="L141" s="55" t="s">
        <v>253</v>
      </c>
      <c r="M141" s="55">
        <v>76399.095000000001</v>
      </c>
      <c r="N141" s="55" t="s">
        <v>1573</v>
      </c>
    </row>
    <row r="142" spans="1:14">
      <c r="A142" s="55">
        <v>120195</v>
      </c>
      <c r="B142" s="55" t="s">
        <v>489</v>
      </c>
      <c r="C142" s="55">
        <v>728660</v>
      </c>
      <c r="D142" s="55">
        <v>35802</v>
      </c>
      <c r="E142" s="55">
        <v>311</v>
      </c>
      <c r="F142" s="55" t="s">
        <v>251</v>
      </c>
      <c r="G142" s="51">
        <v>44114</v>
      </c>
      <c r="H142" s="55" t="s">
        <v>261</v>
      </c>
      <c r="I142" s="55" t="s">
        <v>214</v>
      </c>
      <c r="J142" s="55">
        <v>1960</v>
      </c>
      <c r="K142" s="55" t="s">
        <v>41</v>
      </c>
      <c r="L142" s="55" t="s">
        <v>253</v>
      </c>
      <c r="M142" s="55">
        <v>8116.36</v>
      </c>
      <c r="N142" s="55" t="s">
        <v>1574</v>
      </c>
    </row>
    <row r="143" spans="1:14">
      <c r="A143" s="55">
        <v>120195</v>
      </c>
      <c r="B143" s="55" t="s">
        <v>543</v>
      </c>
      <c r="C143" s="55">
        <v>688763</v>
      </c>
      <c r="D143" s="55">
        <v>34274</v>
      </c>
      <c r="E143" s="55">
        <v>311</v>
      </c>
      <c r="F143" s="55" t="s">
        <v>251</v>
      </c>
      <c r="G143" s="51">
        <v>44013</v>
      </c>
      <c r="H143" s="55" t="s">
        <v>271</v>
      </c>
      <c r="I143" s="55" t="s">
        <v>270</v>
      </c>
      <c r="J143" s="55">
        <v>24003</v>
      </c>
      <c r="K143" s="55">
        <v>1184665</v>
      </c>
      <c r="L143" s="55" t="s">
        <v>253</v>
      </c>
      <c r="M143" s="55">
        <v>86290.785000000003</v>
      </c>
      <c r="N143" s="55" t="s">
        <v>1575</v>
      </c>
    </row>
    <row r="144" spans="1:14">
      <c r="A144" s="55">
        <v>120195</v>
      </c>
      <c r="B144" s="55" t="s">
        <v>512</v>
      </c>
      <c r="C144" s="55">
        <v>691800</v>
      </c>
      <c r="D144" s="55">
        <v>34274</v>
      </c>
      <c r="E144" s="55">
        <v>311</v>
      </c>
      <c r="F144" s="55" t="s">
        <v>251</v>
      </c>
      <c r="G144" s="51">
        <v>44022</v>
      </c>
      <c r="H144" s="55" t="s">
        <v>254</v>
      </c>
      <c r="I144" s="55" t="s">
        <v>230</v>
      </c>
      <c r="J144" s="55">
        <v>22870</v>
      </c>
      <c r="K144" s="55">
        <v>1188180</v>
      </c>
      <c r="L144" s="55" t="s">
        <v>253</v>
      </c>
      <c r="M144" s="55">
        <v>73092.52</v>
      </c>
      <c r="N144" s="55" t="s">
        <v>1576</v>
      </c>
    </row>
    <row r="145" spans="1:14">
      <c r="A145" s="55">
        <v>120195</v>
      </c>
      <c r="B145" s="55" t="s">
        <v>530</v>
      </c>
      <c r="C145" s="55">
        <v>693461</v>
      </c>
      <c r="D145" s="55">
        <v>34274</v>
      </c>
      <c r="E145" s="55">
        <v>311</v>
      </c>
      <c r="F145" s="55" t="s">
        <v>251</v>
      </c>
      <c r="G145" s="51">
        <v>44024</v>
      </c>
      <c r="H145" s="55" t="s">
        <v>264</v>
      </c>
      <c r="I145" s="55" t="s">
        <v>230</v>
      </c>
      <c r="J145" s="55">
        <v>25720</v>
      </c>
      <c r="K145" s="55">
        <v>1188896</v>
      </c>
      <c r="L145" s="55" t="s">
        <v>253</v>
      </c>
      <c r="M145" s="55">
        <v>87242.240000000005</v>
      </c>
      <c r="N145" s="55" t="s">
        <v>1577</v>
      </c>
    </row>
    <row r="146" spans="1:14">
      <c r="A146" s="55">
        <v>120195</v>
      </c>
      <c r="B146" s="55" t="s">
        <v>284</v>
      </c>
      <c r="C146" s="55">
        <v>694233</v>
      </c>
      <c r="D146" s="55">
        <v>34264</v>
      </c>
      <c r="E146" s="55">
        <v>311</v>
      </c>
      <c r="F146" s="55" t="s">
        <v>251</v>
      </c>
      <c r="G146" s="51">
        <v>44029</v>
      </c>
      <c r="H146" s="55" t="s">
        <v>252</v>
      </c>
      <c r="I146" s="55" t="s">
        <v>229</v>
      </c>
      <c r="J146" s="55">
        <v>3433</v>
      </c>
      <c r="K146" s="55" t="s">
        <v>41</v>
      </c>
      <c r="L146" s="55" t="s">
        <v>253</v>
      </c>
      <c r="M146" s="55">
        <v>11857.582</v>
      </c>
      <c r="N146" s="55" t="s">
        <v>1578</v>
      </c>
    </row>
    <row r="147" spans="1:14">
      <c r="A147" s="55">
        <v>120195</v>
      </c>
      <c r="B147" s="55" t="s">
        <v>287</v>
      </c>
      <c r="C147" s="55">
        <v>694240</v>
      </c>
      <c r="D147" s="55">
        <v>34264</v>
      </c>
      <c r="E147" s="55">
        <v>311</v>
      </c>
      <c r="F147" s="55" t="s">
        <v>251</v>
      </c>
      <c r="G147" s="51">
        <v>44029</v>
      </c>
      <c r="H147" s="55" t="s">
        <v>252</v>
      </c>
      <c r="I147" s="55" t="s">
        <v>229</v>
      </c>
      <c r="J147" s="55">
        <v>3433</v>
      </c>
      <c r="K147" s="55" t="s">
        <v>41</v>
      </c>
      <c r="L147" s="55" t="s">
        <v>253</v>
      </c>
      <c r="M147" s="55">
        <v>11857.582</v>
      </c>
      <c r="N147" s="55" t="s">
        <v>1579</v>
      </c>
    </row>
    <row r="148" spans="1:14">
      <c r="A148" s="55">
        <v>120195</v>
      </c>
      <c r="B148" s="55" t="s">
        <v>359</v>
      </c>
      <c r="C148" s="55">
        <v>694587</v>
      </c>
      <c r="D148" s="55">
        <v>34264</v>
      </c>
      <c r="E148" s="55">
        <v>311</v>
      </c>
      <c r="F148" s="55" t="s">
        <v>251</v>
      </c>
      <c r="G148" s="51">
        <v>44031</v>
      </c>
      <c r="H148" s="55" t="s">
        <v>252</v>
      </c>
      <c r="I148" s="55" t="s">
        <v>229</v>
      </c>
      <c r="J148" s="55">
        <v>3621</v>
      </c>
      <c r="K148" s="55" t="s">
        <v>41</v>
      </c>
      <c r="L148" s="55" t="s">
        <v>253</v>
      </c>
      <c r="M148" s="55">
        <v>12506.933999999999</v>
      </c>
      <c r="N148" s="55" t="s">
        <v>1580</v>
      </c>
    </row>
    <row r="149" spans="1:14">
      <c r="A149" s="55">
        <v>120195</v>
      </c>
      <c r="B149" s="55" t="s">
        <v>403</v>
      </c>
      <c r="C149" s="55">
        <v>697068</v>
      </c>
      <c r="D149" s="55">
        <v>34264</v>
      </c>
      <c r="E149" s="55">
        <v>311</v>
      </c>
      <c r="F149" s="55" t="s">
        <v>251</v>
      </c>
      <c r="G149" s="51">
        <v>44037</v>
      </c>
      <c r="H149" s="55" t="s">
        <v>266</v>
      </c>
      <c r="I149" s="55" t="s">
        <v>228</v>
      </c>
      <c r="J149" s="55">
        <v>3323</v>
      </c>
      <c r="K149" s="55" t="s">
        <v>41</v>
      </c>
      <c r="L149" s="55" t="s">
        <v>253</v>
      </c>
      <c r="M149" s="55">
        <v>11248.355</v>
      </c>
      <c r="N149" s="55" t="s">
        <v>1581</v>
      </c>
    </row>
    <row r="150" spans="1:14">
      <c r="A150" s="55">
        <v>120195</v>
      </c>
      <c r="B150" s="55" t="s">
        <v>377</v>
      </c>
      <c r="C150" s="55">
        <v>702005</v>
      </c>
      <c r="D150" s="55">
        <v>34264</v>
      </c>
      <c r="E150" s="55">
        <v>311</v>
      </c>
      <c r="F150" s="55" t="s">
        <v>251</v>
      </c>
      <c r="G150" s="51">
        <v>44051</v>
      </c>
      <c r="H150" s="55" t="s">
        <v>261</v>
      </c>
      <c r="I150" s="55" t="s">
        <v>225</v>
      </c>
      <c r="J150" s="55">
        <v>3539</v>
      </c>
      <c r="K150" s="55" t="s">
        <v>41</v>
      </c>
      <c r="L150" s="55" t="s">
        <v>253</v>
      </c>
      <c r="M150" s="55">
        <v>11958.281000000001</v>
      </c>
      <c r="N150" s="55" t="s">
        <v>1582</v>
      </c>
    </row>
    <row r="151" spans="1:14">
      <c r="A151" s="55">
        <v>120195</v>
      </c>
      <c r="B151" s="55" t="s">
        <v>300</v>
      </c>
      <c r="C151" s="55">
        <v>704437</v>
      </c>
      <c r="D151" s="55">
        <v>34264</v>
      </c>
      <c r="E151" s="55">
        <v>311</v>
      </c>
      <c r="F151" s="55" t="s">
        <v>251</v>
      </c>
      <c r="G151" s="51">
        <v>44057</v>
      </c>
      <c r="H151" s="55" t="s">
        <v>259</v>
      </c>
      <c r="I151" s="55" t="s">
        <v>224</v>
      </c>
      <c r="J151" s="55">
        <v>3140</v>
      </c>
      <c r="K151" s="55" t="s">
        <v>41</v>
      </c>
      <c r="L151" s="55" t="s">
        <v>253</v>
      </c>
      <c r="M151" s="55">
        <v>10405.959999999999</v>
      </c>
      <c r="N151" s="55" t="s">
        <v>1583</v>
      </c>
    </row>
    <row r="152" spans="1:14">
      <c r="A152" s="55">
        <v>120195</v>
      </c>
      <c r="B152" s="55" t="s">
        <v>344</v>
      </c>
      <c r="C152" s="55">
        <v>707217</v>
      </c>
      <c r="D152" s="55">
        <v>34741</v>
      </c>
      <c r="E152" s="55">
        <v>311</v>
      </c>
      <c r="F152" s="55" t="s">
        <v>251</v>
      </c>
      <c r="G152" s="51">
        <v>44065</v>
      </c>
      <c r="H152" s="55" t="s">
        <v>255</v>
      </c>
      <c r="I152" s="55" t="s">
        <v>223</v>
      </c>
      <c r="J152" s="55">
        <v>3507</v>
      </c>
      <c r="K152" s="55" t="s">
        <v>41</v>
      </c>
      <c r="L152" s="55" t="s">
        <v>253</v>
      </c>
      <c r="M152" s="55">
        <v>10798.053</v>
      </c>
      <c r="N152" s="55" t="s">
        <v>1584</v>
      </c>
    </row>
    <row r="153" spans="1:14">
      <c r="A153" s="55">
        <v>120195</v>
      </c>
      <c r="B153" s="55" t="s">
        <v>812</v>
      </c>
      <c r="C153" s="55">
        <v>707487</v>
      </c>
      <c r="D153" s="55">
        <v>34274</v>
      </c>
      <c r="E153" s="55">
        <v>311</v>
      </c>
      <c r="F153" s="55" t="s">
        <v>251</v>
      </c>
      <c r="G153" s="51">
        <v>44066</v>
      </c>
      <c r="H153" s="55" t="s">
        <v>271</v>
      </c>
      <c r="I153" s="55" t="s">
        <v>223</v>
      </c>
      <c r="J153" s="55">
        <v>37038</v>
      </c>
      <c r="K153" s="55">
        <v>1201650</v>
      </c>
      <c r="L153" s="55" t="s">
        <v>253</v>
      </c>
      <c r="M153" s="55">
        <v>133151.60999999999</v>
      </c>
      <c r="N153" s="55" t="s">
        <v>1585</v>
      </c>
    </row>
    <row r="154" spans="1:14">
      <c r="A154" s="55">
        <v>120195</v>
      </c>
      <c r="B154" s="55" t="s">
        <v>1058</v>
      </c>
      <c r="C154" s="55">
        <v>712669</v>
      </c>
      <c r="D154" s="55">
        <v>34274</v>
      </c>
      <c r="E154" s="55">
        <v>311</v>
      </c>
      <c r="F154" s="55" t="s">
        <v>251</v>
      </c>
      <c r="G154" s="51">
        <v>44082</v>
      </c>
      <c r="H154" s="55" t="s">
        <v>268</v>
      </c>
      <c r="I154" s="55" t="s">
        <v>219</v>
      </c>
      <c r="J154" s="55">
        <v>17500</v>
      </c>
      <c r="K154" s="55">
        <v>1207781</v>
      </c>
      <c r="L154" s="55" t="s">
        <v>253</v>
      </c>
      <c r="M154" s="55">
        <v>62370</v>
      </c>
      <c r="N154" s="55" t="s">
        <v>1586</v>
      </c>
    </row>
    <row r="155" spans="1:14">
      <c r="A155" s="55">
        <v>120195</v>
      </c>
      <c r="B155" s="55" t="s">
        <v>417</v>
      </c>
      <c r="C155" s="55">
        <v>716908</v>
      </c>
      <c r="D155" s="55">
        <v>35598</v>
      </c>
      <c r="E155" s="55">
        <v>311</v>
      </c>
      <c r="F155" s="55" t="s">
        <v>251</v>
      </c>
      <c r="G155" s="51">
        <v>44093</v>
      </c>
      <c r="H155" s="55" t="s">
        <v>266</v>
      </c>
      <c r="I155" s="55" t="s">
        <v>218</v>
      </c>
      <c r="J155" s="55">
        <v>3118</v>
      </c>
      <c r="K155" s="55" t="s">
        <v>41</v>
      </c>
      <c r="L155" s="55" t="s">
        <v>253</v>
      </c>
      <c r="M155" s="55">
        <v>12397.168</v>
      </c>
      <c r="N155" s="55" t="s">
        <v>1587</v>
      </c>
    </row>
    <row r="156" spans="1:14">
      <c r="A156" s="55">
        <v>120195</v>
      </c>
      <c r="B156" s="55" t="s">
        <v>439</v>
      </c>
      <c r="C156" s="55">
        <v>716912</v>
      </c>
      <c r="D156" s="55">
        <v>35598</v>
      </c>
      <c r="E156" s="55">
        <v>311</v>
      </c>
      <c r="F156" s="55" t="s">
        <v>251</v>
      </c>
      <c r="G156" s="51">
        <v>44093</v>
      </c>
      <c r="H156" s="55" t="s">
        <v>266</v>
      </c>
      <c r="I156" s="55" t="s">
        <v>218</v>
      </c>
      <c r="J156" s="55">
        <v>3118</v>
      </c>
      <c r="K156" s="55" t="s">
        <v>41</v>
      </c>
      <c r="L156" s="55" t="s">
        <v>253</v>
      </c>
      <c r="M156" s="55">
        <v>12397.168</v>
      </c>
      <c r="N156" s="55" t="s">
        <v>1588</v>
      </c>
    </row>
    <row r="157" spans="1:14">
      <c r="A157" s="55">
        <v>120195</v>
      </c>
      <c r="B157" s="55" t="s">
        <v>985</v>
      </c>
      <c r="C157" s="55">
        <v>717495</v>
      </c>
      <c r="D157" s="55">
        <v>34274</v>
      </c>
      <c r="E157" s="55">
        <v>311</v>
      </c>
      <c r="F157" s="55" t="s">
        <v>251</v>
      </c>
      <c r="G157" s="51">
        <v>44095</v>
      </c>
      <c r="H157" s="55" t="s">
        <v>254</v>
      </c>
      <c r="I157" s="55" t="s">
        <v>217</v>
      </c>
      <c r="J157" s="55">
        <v>45003</v>
      </c>
      <c r="K157" s="55">
        <v>1210695</v>
      </c>
      <c r="L157" s="55" t="s">
        <v>253</v>
      </c>
      <c r="M157" s="55">
        <v>143829.58799999999</v>
      </c>
      <c r="N157" s="55" t="s">
        <v>1589</v>
      </c>
    </row>
    <row r="158" spans="1:14">
      <c r="A158" s="55">
        <v>120195</v>
      </c>
      <c r="B158" s="55" t="s">
        <v>312</v>
      </c>
      <c r="C158" s="55">
        <v>723133</v>
      </c>
      <c r="D158" s="55">
        <v>35598</v>
      </c>
      <c r="E158" s="55">
        <v>311</v>
      </c>
      <c r="F158" s="55" t="s">
        <v>251</v>
      </c>
      <c r="G158" s="51">
        <v>44107</v>
      </c>
      <c r="H158" s="55" t="s">
        <v>261</v>
      </c>
      <c r="I158" s="55" t="s">
        <v>267</v>
      </c>
      <c r="J158" s="55">
        <v>2858</v>
      </c>
      <c r="K158" s="55" t="s">
        <v>41</v>
      </c>
      <c r="L158" s="55" t="s">
        <v>253</v>
      </c>
      <c r="M158" s="55">
        <v>11357.691999999999</v>
      </c>
      <c r="N158" s="55" t="s">
        <v>1590</v>
      </c>
    </row>
    <row r="159" spans="1:14">
      <c r="A159" s="55">
        <v>120195</v>
      </c>
      <c r="B159" s="55" t="s">
        <v>447</v>
      </c>
      <c r="C159" s="55">
        <v>723221</v>
      </c>
      <c r="D159" s="55">
        <v>35598</v>
      </c>
      <c r="E159" s="55">
        <v>311</v>
      </c>
      <c r="F159" s="55" t="s">
        <v>251</v>
      </c>
      <c r="G159" s="51">
        <v>44107</v>
      </c>
      <c r="H159" s="55" t="s">
        <v>261</v>
      </c>
      <c r="I159" s="55" t="s">
        <v>267</v>
      </c>
      <c r="J159" s="55">
        <v>2187</v>
      </c>
      <c r="K159" s="55" t="s">
        <v>41</v>
      </c>
      <c r="L159" s="55" t="s">
        <v>253</v>
      </c>
      <c r="M159" s="55">
        <v>8691.1380000000008</v>
      </c>
      <c r="N159" s="55" t="s">
        <v>1591</v>
      </c>
    </row>
    <row r="160" spans="1:14">
      <c r="A160" s="55">
        <v>120195</v>
      </c>
      <c r="B160" s="55" t="s">
        <v>1182</v>
      </c>
      <c r="C160" s="55">
        <v>724900</v>
      </c>
      <c r="D160" s="55">
        <v>35808</v>
      </c>
      <c r="E160" s="55">
        <v>311</v>
      </c>
      <c r="F160" s="55" t="s">
        <v>251</v>
      </c>
      <c r="G160" s="51">
        <v>44111</v>
      </c>
      <c r="H160" s="55" t="s">
        <v>262</v>
      </c>
      <c r="I160" s="55" t="s">
        <v>214</v>
      </c>
      <c r="J160" s="55">
        <v>24001</v>
      </c>
      <c r="K160" s="55">
        <v>1216250</v>
      </c>
      <c r="L160" s="55" t="s">
        <v>253</v>
      </c>
      <c r="M160" s="55">
        <v>93363.89</v>
      </c>
      <c r="N160" s="55" t="s">
        <v>1592</v>
      </c>
    </row>
    <row r="161" spans="1:14">
      <c r="A161" s="55">
        <v>120195</v>
      </c>
      <c r="B161" s="55" t="s">
        <v>1201</v>
      </c>
      <c r="C161" s="55">
        <v>726343</v>
      </c>
      <c r="D161" s="55">
        <v>35808</v>
      </c>
      <c r="E161" s="55">
        <v>311</v>
      </c>
      <c r="F161" s="55" t="s">
        <v>251</v>
      </c>
      <c r="G161" s="51">
        <v>44114</v>
      </c>
      <c r="H161" s="55" t="s">
        <v>262</v>
      </c>
      <c r="I161" s="55" t="s">
        <v>214</v>
      </c>
      <c r="J161" s="55">
        <v>15741</v>
      </c>
      <c r="K161" s="55">
        <v>1218274</v>
      </c>
      <c r="L161" s="55" t="s">
        <v>253</v>
      </c>
      <c r="M161" s="55">
        <v>61232.49</v>
      </c>
      <c r="N161" s="55" t="s">
        <v>1593</v>
      </c>
    </row>
    <row r="162" spans="1:14">
      <c r="A162" s="55">
        <v>120195</v>
      </c>
      <c r="B162" s="55" t="s">
        <v>1162</v>
      </c>
      <c r="C162" s="55">
        <v>726351</v>
      </c>
      <c r="D162" s="55">
        <v>35808</v>
      </c>
      <c r="E162" s="55">
        <v>311</v>
      </c>
      <c r="F162" s="55" t="s">
        <v>251</v>
      </c>
      <c r="G162" s="51">
        <v>44114</v>
      </c>
      <c r="H162" s="55" t="s">
        <v>263</v>
      </c>
      <c r="I162" s="55" t="s">
        <v>214</v>
      </c>
      <c r="J162" s="55">
        <v>28890</v>
      </c>
      <c r="K162" s="55">
        <v>1218276</v>
      </c>
      <c r="L162" s="55" t="s">
        <v>253</v>
      </c>
      <c r="M162" s="55">
        <v>110330.91</v>
      </c>
      <c r="N162" s="55" t="s">
        <v>1594</v>
      </c>
    </row>
    <row r="163" spans="1:14">
      <c r="A163" s="55">
        <v>120195</v>
      </c>
      <c r="B163" s="55" t="s">
        <v>421</v>
      </c>
      <c r="C163" s="55">
        <v>726384</v>
      </c>
      <c r="D163" s="55">
        <v>35802</v>
      </c>
      <c r="E163" s="55">
        <v>311</v>
      </c>
      <c r="F163" s="55" t="s">
        <v>251</v>
      </c>
      <c r="G163" s="51">
        <v>44114</v>
      </c>
      <c r="H163" s="55" t="s">
        <v>261</v>
      </c>
      <c r="I163" s="55" t="s">
        <v>214</v>
      </c>
      <c r="J163" s="55">
        <v>3104</v>
      </c>
      <c r="K163" s="55" t="s">
        <v>41</v>
      </c>
      <c r="L163" s="55" t="s">
        <v>253</v>
      </c>
      <c r="M163" s="55">
        <v>12853.664000000001</v>
      </c>
      <c r="N163" s="55" t="s">
        <v>1595</v>
      </c>
    </row>
    <row r="164" spans="1:14">
      <c r="A164" s="55">
        <v>120195</v>
      </c>
      <c r="B164" s="55" t="s">
        <v>435</v>
      </c>
      <c r="C164" s="55">
        <v>726675</v>
      </c>
      <c r="D164" s="55">
        <v>35802</v>
      </c>
      <c r="E164" s="55">
        <v>311</v>
      </c>
      <c r="F164" s="55" t="s">
        <v>251</v>
      </c>
      <c r="G164" s="51">
        <v>44115</v>
      </c>
      <c r="H164" s="55" t="s">
        <v>255</v>
      </c>
      <c r="I164" s="55" t="s">
        <v>214</v>
      </c>
      <c r="J164" s="55">
        <v>3444</v>
      </c>
      <c r="K164" s="55" t="s">
        <v>41</v>
      </c>
      <c r="L164" s="55" t="s">
        <v>253</v>
      </c>
      <c r="M164" s="55">
        <v>12739.356</v>
      </c>
      <c r="N164" s="55" t="s">
        <v>1596</v>
      </c>
    </row>
    <row r="165" spans="1:14">
      <c r="A165" s="55">
        <v>120195</v>
      </c>
      <c r="B165" s="55" t="s">
        <v>382</v>
      </c>
      <c r="C165" s="55">
        <v>694296</v>
      </c>
      <c r="D165" s="55">
        <v>34264</v>
      </c>
      <c r="E165" s="55">
        <v>311</v>
      </c>
      <c r="F165" s="55" t="s">
        <v>251</v>
      </c>
      <c r="G165" s="51">
        <v>44029</v>
      </c>
      <c r="H165" s="55" t="s">
        <v>252</v>
      </c>
      <c r="I165" s="55" t="s">
        <v>229</v>
      </c>
      <c r="J165" s="55">
        <v>3435</v>
      </c>
      <c r="K165" s="55" t="s">
        <v>41</v>
      </c>
      <c r="L165" s="55" t="s">
        <v>253</v>
      </c>
      <c r="M165" s="55">
        <v>11864.49</v>
      </c>
      <c r="N165" s="55" t="s">
        <v>1597</v>
      </c>
    </row>
    <row r="166" spans="1:14">
      <c r="A166" s="55">
        <v>120195</v>
      </c>
      <c r="B166" s="55" t="s">
        <v>471</v>
      </c>
      <c r="C166" s="55">
        <v>694565</v>
      </c>
      <c r="D166" s="55">
        <v>34264</v>
      </c>
      <c r="E166" s="55">
        <v>311</v>
      </c>
      <c r="F166" s="55" t="s">
        <v>251</v>
      </c>
      <c r="G166" s="51">
        <v>44031</v>
      </c>
      <c r="H166" s="55" t="s">
        <v>252</v>
      </c>
      <c r="I166" s="55" t="s">
        <v>229</v>
      </c>
      <c r="J166" s="55">
        <v>3621</v>
      </c>
      <c r="K166" s="55" t="s">
        <v>41</v>
      </c>
      <c r="L166" s="55" t="s">
        <v>253</v>
      </c>
      <c r="M166" s="55">
        <v>12506.933999999999</v>
      </c>
      <c r="N166" s="55" t="s">
        <v>1598</v>
      </c>
    </row>
    <row r="167" spans="1:14">
      <c r="A167" s="55">
        <v>120195</v>
      </c>
      <c r="B167" s="55" t="s">
        <v>387</v>
      </c>
      <c r="C167" s="55">
        <v>696765</v>
      </c>
      <c r="D167" s="55">
        <v>34264</v>
      </c>
      <c r="E167" s="55">
        <v>311</v>
      </c>
      <c r="F167" s="55" t="s">
        <v>251</v>
      </c>
      <c r="G167" s="51">
        <v>44036</v>
      </c>
      <c r="H167" s="55" t="s">
        <v>266</v>
      </c>
      <c r="I167" s="55" t="s">
        <v>228</v>
      </c>
      <c r="J167" s="55">
        <v>3595</v>
      </c>
      <c r="K167" s="55" t="s">
        <v>41</v>
      </c>
      <c r="L167" s="55" t="s">
        <v>253</v>
      </c>
      <c r="M167" s="55">
        <v>12169.075000000001</v>
      </c>
      <c r="N167" s="55" t="s">
        <v>1599</v>
      </c>
    </row>
    <row r="168" spans="1:14">
      <c r="A168" s="55">
        <v>120195</v>
      </c>
      <c r="B168" s="55" t="s">
        <v>323</v>
      </c>
      <c r="C168" s="55">
        <v>696799</v>
      </c>
      <c r="D168" s="55">
        <v>34264</v>
      </c>
      <c r="E168" s="55">
        <v>311</v>
      </c>
      <c r="F168" s="55" t="s">
        <v>251</v>
      </c>
      <c r="G168" s="51">
        <v>44036</v>
      </c>
      <c r="H168" s="55" t="s">
        <v>266</v>
      </c>
      <c r="I168" s="55" t="s">
        <v>228</v>
      </c>
      <c r="J168" s="55">
        <v>3595</v>
      </c>
      <c r="K168" s="55" t="s">
        <v>41</v>
      </c>
      <c r="L168" s="55" t="s">
        <v>253</v>
      </c>
      <c r="M168" s="55">
        <v>12169.075000000001</v>
      </c>
      <c r="N168" s="55" t="s">
        <v>1600</v>
      </c>
    </row>
    <row r="169" spans="1:14">
      <c r="A169" s="55">
        <v>120195</v>
      </c>
      <c r="B169" s="55" t="s">
        <v>386</v>
      </c>
      <c r="C169" s="55">
        <v>697070</v>
      </c>
      <c r="D169" s="55">
        <v>34264</v>
      </c>
      <c r="E169" s="55">
        <v>311</v>
      </c>
      <c r="F169" s="55" t="s">
        <v>251</v>
      </c>
      <c r="G169" s="51">
        <v>44037</v>
      </c>
      <c r="H169" s="55" t="s">
        <v>266</v>
      </c>
      <c r="I169" s="55" t="s">
        <v>228</v>
      </c>
      <c r="J169" s="55">
        <v>3323</v>
      </c>
      <c r="K169" s="55" t="s">
        <v>41</v>
      </c>
      <c r="L169" s="55" t="s">
        <v>253</v>
      </c>
      <c r="M169" s="55">
        <v>11248.355</v>
      </c>
      <c r="N169" s="55" t="s">
        <v>1601</v>
      </c>
    </row>
    <row r="170" spans="1:14">
      <c r="A170" s="55">
        <v>120195</v>
      </c>
      <c r="B170" s="55" t="s">
        <v>337</v>
      </c>
      <c r="C170" s="55">
        <v>697075</v>
      </c>
      <c r="D170" s="55">
        <v>34264</v>
      </c>
      <c r="E170" s="55">
        <v>311</v>
      </c>
      <c r="F170" s="55" t="s">
        <v>251</v>
      </c>
      <c r="G170" s="51">
        <v>44037</v>
      </c>
      <c r="H170" s="55" t="s">
        <v>266</v>
      </c>
      <c r="I170" s="55" t="s">
        <v>228</v>
      </c>
      <c r="J170" s="55">
        <v>3323</v>
      </c>
      <c r="K170" s="55" t="s">
        <v>41</v>
      </c>
      <c r="L170" s="55" t="s">
        <v>253</v>
      </c>
      <c r="M170" s="55">
        <v>11248.355</v>
      </c>
      <c r="N170" s="55" t="s">
        <v>1602</v>
      </c>
    </row>
    <row r="171" spans="1:14">
      <c r="A171" s="55">
        <v>120195</v>
      </c>
      <c r="B171" s="55" t="s">
        <v>404</v>
      </c>
      <c r="C171" s="55">
        <v>697078</v>
      </c>
      <c r="D171" s="55">
        <v>34264</v>
      </c>
      <c r="E171" s="55">
        <v>311</v>
      </c>
      <c r="F171" s="55" t="s">
        <v>251</v>
      </c>
      <c r="G171" s="51">
        <v>44037</v>
      </c>
      <c r="H171" s="55" t="s">
        <v>266</v>
      </c>
      <c r="I171" s="55" t="s">
        <v>228</v>
      </c>
      <c r="J171" s="55">
        <v>3323</v>
      </c>
      <c r="K171" s="55" t="s">
        <v>41</v>
      </c>
      <c r="L171" s="55" t="s">
        <v>253</v>
      </c>
      <c r="M171" s="55">
        <v>11248.355</v>
      </c>
      <c r="N171" s="55" t="s">
        <v>1603</v>
      </c>
    </row>
    <row r="172" spans="1:14">
      <c r="A172" s="55">
        <v>120195</v>
      </c>
      <c r="B172" s="55" t="s">
        <v>342</v>
      </c>
      <c r="C172" s="55">
        <v>702008</v>
      </c>
      <c r="D172" s="55">
        <v>34264</v>
      </c>
      <c r="E172" s="55">
        <v>311</v>
      </c>
      <c r="F172" s="55" t="s">
        <v>251</v>
      </c>
      <c r="G172" s="51">
        <v>44051</v>
      </c>
      <c r="H172" s="55" t="s">
        <v>261</v>
      </c>
      <c r="I172" s="55" t="s">
        <v>225</v>
      </c>
      <c r="J172" s="55">
        <v>3539</v>
      </c>
      <c r="K172" s="55" t="s">
        <v>41</v>
      </c>
      <c r="L172" s="55" t="s">
        <v>253</v>
      </c>
      <c r="M172" s="55">
        <v>11958.281000000001</v>
      </c>
      <c r="N172" s="55" t="s">
        <v>1604</v>
      </c>
    </row>
    <row r="173" spans="1:14">
      <c r="A173" s="55">
        <v>120195</v>
      </c>
      <c r="B173" s="55" t="s">
        <v>474</v>
      </c>
      <c r="C173" s="55">
        <v>702010</v>
      </c>
      <c r="D173" s="55">
        <v>34264</v>
      </c>
      <c r="E173" s="55">
        <v>311</v>
      </c>
      <c r="F173" s="55" t="s">
        <v>251</v>
      </c>
      <c r="G173" s="51">
        <v>44051</v>
      </c>
      <c r="H173" s="55" t="s">
        <v>261</v>
      </c>
      <c r="I173" s="55" t="s">
        <v>225</v>
      </c>
      <c r="J173" s="55">
        <v>3539</v>
      </c>
      <c r="K173" s="55" t="s">
        <v>41</v>
      </c>
      <c r="L173" s="55" t="s">
        <v>253</v>
      </c>
      <c r="M173" s="55">
        <v>11958.281000000001</v>
      </c>
      <c r="N173" s="55" t="s">
        <v>1605</v>
      </c>
    </row>
    <row r="174" spans="1:14">
      <c r="A174" s="55">
        <v>120195</v>
      </c>
      <c r="B174" s="55" t="s">
        <v>392</v>
      </c>
      <c r="C174" s="55">
        <v>704432</v>
      </c>
      <c r="D174" s="55">
        <v>34264</v>
      </c>
      <c r="E174" s="55">
        <v>311</v>
      </c>
      <c r="F174" s="55" t="s">
        <v>251</v>
      </c>
      <c r="G174" s="51">
        <v>44057</v>
      </c>
      <c r="H174" s="55" t="s">
        <v>259</v>
      </c>
      <c r="I174" s="55" t="s">
        <v>224</v>
      </c>
      <c r="J174" s="55">
        <v>3140</v>
      </c>
      <c r="K174" s="55" t="s">
        <v>41</v>
      </c>
      <c r="L174" s="55" t="s">
        <v>253</v>
      </c>
      <c r="M174" s="55">
        <v>10405.959999999999</v>
      </c>
      <c r="N174" s="55" t="s">
        <v>1606</v>
      </c>
    </row>
    <row r="175" spans="1:14">
      <c r="A175" s="55">
        <v>120195</v>
      </c>
      <c r="B175" s="55" t="s">
        <v>343</v>
      </c>
      <c r="C175" s="55">
        <v>704439</v>
      </c>
      <c r="D175" s="55">
        <v>34264</v>
      </c>
      <c r="E175" s="55">
        <v>311</v>
      </c>
      <c r="F175" s="55" t="s">
        <v>251</v>
      </c>
      <c r="G175" s="51">
        <v>44057</v>
      </c>
      <c r="H175" s="55" t="s">
        <v>259</v>
      </c>
      <c r="I175" s="55" t="s">
        <v>224</v>
      </c>
      <c r="J175" s="55">
        <v>3140</v>
      </c>
      <c r="K175" s="55" t="s">
        <v>41</v>
      </c>
      <c r="L175" s="55" t="s">
        <v>253</v>
      </c>
      <c r="M175" s="55">
        <v>10405.959999999999</v>
      </c>
      <c r="N175" s="55" t="s">
        <v>1607</v>
      </c>
    </row>
    <row r="176" spans="1:14">
      <c r="A176" s="55">
        <v>120195</v>
      </c>
      <c r="B176" s="55" t="s">
        <v>324</v>
      </c>
      <c r="C176" s="55">
        <v>704443</v>
      </c>
      <c r="D176" s="55">
        <v>34264</v>
      </c>
      <c r="E176" s="55">
        <v>311</v>
      </c>
      <c r="F176" s="55" t="s">
        <v>251</v>
      </c>
      <c r="G176" s="51">
        <v>44057</v>
      </c>
      <c r="H176" s="55" t="s">
        <v>259</v>
      </c>
      <c r="I176" s="55" t="s">
        <v>224</v>
      </c>
      <c r="J176" s="55">
        <v>3140</v>
      </c>
      <c r="K176" s="55" t="s">
        <v>41</v>
      </c>
      <c r="L176" s="55" t="s">
        <v>253</v>
      </c>
      <c r="M176" s="55">
        <v>10405.959999999999</v>
      </c>
      <c r="N176" s="55" t="s">
        <v>1608</v>
      </c>
    </row>
    <row r="177" spans="1:14">
      <c r="A177" s="55">
        <v>120195</v>
      </c>
      <c r="B177" s="55" t="s">
        <v>410</v>
      </c>
      <c r="C177" s="55">
        <v>707207</v>
      </c>
      <c r="D177" s="55">
        <v>34741</v>
      </c>
      <c r="E177" s="55">
        <v>311</v>
      </c>
      <c r="F177" s="55" t="s">
        <v>251</v>
      </c>
      <c r="G177" s="51">
        <v>44065</v>
      </c>
      <c r="H177" s="55" t="s">
        <v>255</v>
      </c>
      <c r="I177" s="55" t="s">
        <v>223</v>
      </c>
      <c r="J177" s="55">
        <v>3507</v>
      </c>
      <c r="K177" s="55" t="s">
        <v>41</v>
      </c>
      <c r="L177" s="55" t="s">
        <v>253</v>
      </c>
      <c r="M177" s="55">
        <v>10798.053</v>
      </c>
      <c r="N177" s="55" t="s">
        <v>1609</v>
      </c>
    </row>
    <row r="178" spans="1:14">
      <c r="A178" s="55">
        <v>120195</v>
      </c>
      <c r="B178" s="55" t="s">
        <v>305</v>
      </c>
      <c r="C178" s="55">
        <v>707218</v>
      </c>
      <c r="D178" s="55">
        <v>34741</v>
      </c>
      <c r="E178" s="55">
        <v>311</v>
      </c>
      <c r="F178" s="55" t="s">
        <v>251</v>
      </c>
      <c r="G178" s="51">
        <v>44065</v>
      </c>
      <c r="H178" s="55" t="s">
        <v>255</v>
      </c>
      <c r="I178" s="55" t="s">
        <v>223</v>
      </c>
      <c r="J178" s="55">
        <v>3507</v>
      </c>
      <c r="K178" s="55" t="s">
        <v>41</v>
      </c>
      <c r="L178" s="55" t="s">
        <v>253</v>
      </c>
      <c r="M178" s="55">
        <v>10798.053</v>
      </c>
      <c r="N178" s="55" t="s">
        <v>1610</v>
      </c>
    </row>
    <row r="179" spans="1:14">
      <c r="A179" s="55">
        <v>120195</v>
      </c>
      <c r="B179" s="55" t="s">
        <v>923</v>
      </c>
      <c r="C179" s="55">
        <v>709515</v>
      </c>
      <c r="D179" s="55">
        <v>34274</v>
      </c>
      <c r="E179" s="55">
        <v>311</v>
      </c>
      <c r="F179" s="55" t="s">
        <v>251</v>
      </c>
      <c r="G179" s="51">
        <v>44071</v>
      </c>
      <c r="H179" s="55" t="s">
        <v>256</v>
      </c>
      <c r="I179" s="55" t="s">
        <v>222</v>
      </c>
      <c r="J179" s="55">
        <v>23523</v>
      </c>
      <c r="K179" s="55">
        <v>1202992</v>
      </c>
      <c r="L179" s="55" t="s">
        <v>253</v>
      </c>
      <c r="M179" s="55">
        <v>84165.293999999994</v>
      </c>
      <c r="N179" s="55" t="s">
        <v>1611</v>
      </c>
    </row>
    <row r="180" spans="1:14">
      <c r="A180" s="55">
        <v>120195</v>
      </c>
      <c r="B180" s="55" t="s">
        <v>405</v>
      </c>
      <c r="C180" s="55">
        <v>710925</v>
      </c>
      <c r="D180" s="55">
        <v>34264</v>
      </c>
      <c r="E180" s="55">
        <v>311</v>
      </c>
      <c r="F180" s="55" t="s">
        <v>251</v>
      </c>
      <c r="G180" s="51">
        <v>44078</v>
      </c>
      <c r="H180" s="55" t="s">
        <v>259</v>
      </c>
      <c r="I180" s="55" t="s">
        <v>257</v>
      </c>
      <c r="J180" s="55">
        <v>3219</v>
      </c>
      <c r="K180" s="55" t="s">
        <v>41</v>
      </c>
      <c r="L180" s="55" t="s">
        <v>253</v>
      </c>
      <c r="M180" s="55">
        <v>10667.766</v>
      </c>
      <c r="N180" s="55" t="s">
        <v>1612</v>
      </c>
    </row>
    <row r="181" spans="1:14">
      <c r="A181" s="55">
        <v>120195</v>
      </c>
      <c r="B181" s="55" t="s">
        <v>441</v>
      </c>
      <c r="C181" s="55">
        <v>716857</v>
      </c>
      <c r="D181" s="55">
        <v>35598</v>
      </c>
      <c r="E181" s="55">
        <v>311</v>
      </c>
      <c r="F181" s="55" t="s">
        <v>251</v>
      </c>
      <c r="G181" s="51">
        <v>44092</v>
      </c>
      <c r="H181" s="55" t="s">
        <v>259</v>
      </c>
      <c r="I181" s="55" t="s">
        <v>218</v>
      </c>
      <c r="J181" s="55">
        <v>3053</v>
      </c>
      <c r="K181" s="55" t="s">
        <v>41</v>
      </c>
      <c r="L181" s="55" t="s">
        <v>253</v>
      </c>
      <c r="M181" s="55">
        <v>12083.773999999999</v>
      </c>
      <c r="N181" s="55" t="s">
        <v>1613</v>
      </c>
    </row>
    <row r="182" spans="1:14">
      <c r="A182" s="55">
        <v>120195</v>
      </c>
      <c r="B182" s="55" t="s">
        <v>306</v>
      </c>
      <c r="C182" s="55">
        <v>716913</v>
      </c>
      <c r="D182" s="55">
        <v>35598</v>
      </c>
      <c r="E182" s="55">
        <v>311</v>
      </c>
      <c r="F182" s="55" t="s">
        <v>251</v>
      </c>
      <c r="G182" s="51">
        <v>44093</v>
      </c>
      <c r="H182" s="55" t="s">
        <v>266</v>
      </c>
      <c r="I182" s="55" t="s">
        <v>218</v>
      </c>
      <c r="J182" s="55">
        <v>3118</v>
      </c>
      <c r="K182" s="55" t="s">
        <v>41</v>
      </c>
      <c r="L182" s="55" t="s">
        <v>253</v>
      </c>
      <c r="M182" s="55">
        <v>12397.168</v>
      </c>
      <c r="N182" s="55" t="s">
        <v>1614</v>
      </c>
    </row>
    <row r="183" spans="1:14">
      <c r="A183" s="55">
        <v>120195</v>
      </c>
      <c r="B183" s="55" t="s">
        <v>994</v>
      </c>
      <c r="C183" s="55">
        <v>717820</v>
      </c>
      <c r="D183" s="55">
        <v>34274</v>
      </c>
      <c r="E183" s="55">
        <v>311</v>
      </c>
      <c r="F183" s="55" t="s">
        <v>251</v>
      </c>
      <c r="G183" s="51">
        <v>44096</v>
      </c>
      <c r="H183" s="55" t="s">
        <v>254</v>
      </c>
      <c r="I183" s="55" t="s">
        <v>217</v>
      </c>
      <c r="J183" s="55">
        <v>17300</v>
      </c>
      <c r="K183" s="55">
        <v>1210546</v>
      </c>
      <c r="L183" s="55" t="s">
        <v>253</v>
      </c>
      <c r="M183" s="55">
        <v>55290.8</v>
      </c>
      <c r="N183" s="55" t="s">
        <v>1615</v>
      </c>
    </row>
    <row r="184" spans="1:14">
      <c r="A184" s="55">
        <v>120195</v>
      </c>
      <c r="B184" s="55" t="s">
        <v>1106</v>
      </c>
      <c r="C184" s="55">
        <v>717830</v>
      </c>
      <c r="D184" s="55">
        <v>34751</v>
      </c>
      <c r="E184" s="55">
        <v>311</v>
      </c>
      <c r="F184" s="55" t="s">
        <v>251</v>
      </c>
      <c r="G184" s="51">
        <v>44096</v>
      </c>
      <c r="H184" s="55" t="s">
        <v>258</v>
      </c>
      <c r="I184" s="55" t="s">
        <v>217</v>
      </c>
      <c r="J184" s="55">
        <v>1328</v>
      </c>
      <c r="K184" s="55">
        <v>1210547</v>
      </c>
      <c r="L184" s="55" t="s">
        <v>253</v>
      </c>
      <c r="M184" s="55">
        <v>4697.1360000000004</v>
      </c>
      <c r="N184" s="55" t="s">
        <v>1616</v>
      </c>
    </row>
    <row r="185" spans="1:14">
      <c r="A185" s="55">
        <v>120195</v>
      </c>
      <c r="B185" s="55" t="s">
        <v>1086</v>
      </c>
      <c r="C185" s="55">
        <v>719911</v>
      </c>
      <c r="D185" s="55">
        <v>35675</v>
      </c>
      <c r="E185" s="55">
        <v>311</v>
      </c>
      <c r="F185" s="55" t="s">
        <v>251</v>
      </c>
      <c r="G185" s="51">
        <v>44100</v>
      </c>
      <c r="H185" s="55" t="s">
        <v>258</v>
      </c>
      <c r="I185" s="55" t="s">
        <v>217</v>
      </c>
      <c r="J185" s="55">
        <v>23709</v>
      </c>
      <c r="K185" s="55">
        <v>1212713</v>
      </c>
      <c r="L185" s="55" t="s">
        <v>253</v>
      </c>
      <c r="M185" s="55">
        <v>95333.888999999996</v>
      </c>
      <c r="N185" s="55" t="s">
        <v>1617</v>
      </c>
    </row>
    <row r="186" spans="1:14">
      <c r="A186" s="55">
        <v>120195</v>
      </c>
      <c r="B186" s="55" t="s">
        <v>444</v>
      </c>
      <c r="C186" s="55">
        <v>723174</v>
      </c>
      <c r="D186" s="55">
        <v>35598</v>
      </c>
      <c r="E186" s="55">
        <v>311</v>
      </c>
      <c r="F186" s="55" t="s">
        <v>251</v>
      </c>
      <c r="G186" s="51">
        <v>44107</v>
      </c>
      <c r="H186" s="55" t="s">
        <v>261</v>
      </c>
      <c r="I186" s="55" t="s">
        <v>267</v>
      </c>
      <c r="J186" s="55">
        <v>2858</v>
      </c>
      <c r="K186" s="55" t="s">
        <v>41</v>
      </c>
      <c r="L186" s="55" t="s">
        <v>253</v>
      </c>
      <c r="M186" s="55">
        <v>11357.691999999999</v>
      </c>
      <c r="N186" s="55" t="s">
        <v>1618</v>
      </c>
    </row>
    <row r="187" spans="1:14">
      <c r="A187" s="55">
        <v>120195</v>
      </c>
      <c r="B187" s="55" t="s">
        <v>1141</v>
      </c>
      <c r="C187" s="55">
        <v>723346</v>
      </c>
      <c r="D187" s="55">
        <v>35675</v>
      </c>
      <c r="E187" s="55">
        <v>311</v>
      </c>
      <c r="F187" s="55" t="s">
        <v>251</v>
      </c>
      <c r="G187" s="51">
        <v>44108</v>
      </c>
      <c r="H187" s="55" t="s">
        <v>262</v>
      </c>
      <c r="I187" s="55" t="s">
        <v>267</v>
      </c>
      <c r="J187" s="55">
        <v>24007</v>
      </c>
      <c r="K187" s="55">
        <v>1216009</v>
      </c>
      <c r="L187" s="55" t="s">
        <v>253</v>
      </c>
      <c r="M187" s="55">
        <v>92234.894</v>
      </c>
      <c r="N187" s="55" t="s">
        <v>1619</v>
      </c>
    </row>
    <row r="188" spans="1:14">
      <c r="A188" s="55">
        <v>120195</v>
      </c>
      <c r="B188" s="55" t="s">
        <v>433</v>
      </c>
      <c r="C188" s="55">
        <v>726393</v>
      </c>
      <c r="D188" s="55">
        <v>35802</v>
      </c>
      <c r="E188" s="55">
        <v>311</v>
      </c>
      <c r="F188" s="55" t="s">
        <v>251</v>
      </c>
      <c r="G188" s="51">
        <v>44114</v>
      </c>
      <c r="H188" s="55" t="s">
        <v>261</v>
      </c>
      <c r="I188" s="55" t="s">
        <v>214</v>
      </c>
      <c r="J188" s="55">
        <v>3104</v>
      </c>
      <c r="K188" s="55" t="s">
        <v>41</v>
      </c>
      <c r="L188" s="55" t="s">
        <v>253</v>
      </c>
      <c r="M188" s="55">
        <v>12853.664000000001</v>
      </c>
      <c r="N188" s="55" t="s">
        <v>1620</v>
      </c>
    </row>
    <row r="189" spans="1:14">
      <c r="A189" s="55">
        <v>120195</v>
      </c>
      <c r="B189" s="55" t="s">
        <v>434</v>
      </c>
      <c r="C189" s="55">
        <v>726396</v>
      </c>
      <c r="D189" s="55">
        <v>35802</v>
      </c>
      <c r="E189" s="55">
        <v>311</v>
      </c>
      <c r="F189" s="55" t="s">
        <v>251</v>
      </c>
      <c r="G189" s="51">
        <v>44114</v>
      </c>
      <c r="H189" s="55" t="s">
        <v>261</v>
      </c>
      <c r="I189" s="55" t="s">
        <v>214</v>
      </c>
      <c r="J189" s="55">
        <v>3104</v>
      </c>
      <c r="K189" s="55" t="s">
        <v>41</v>
      </c>
      <c r="L189" s="55" t="s">
        <v>253</v>
      </c>
      <c r="M189" s="55">
        <v>12853.664000000001</v>
      </c>
      <c r="N189" s="55" t="s">
        <v>1621</v>
      </c>
    </row>
    <row r="190" spans="1:14">
      <c r="A190" s="55">
        <v>120195</v>
      </c>
      <c r="B190" s="55" t="s">
        <v>491</v>
      </c>
      <c r="C190" s="55">
        <v>726663</v>
      </c>
      <c r="D190" s="55">
        <v>35802</v>
      </c>
      <c r="E190" s="55">
        <v>311</v>
      </c>
      <c r="F190" s="55" t="s">
        <v>251</v>
      </c>
      <c r="G190" s="51">
        <v>44115</v>
      </c>
      <c r="H190" s="55" t="s">
        <v>261</v>
      </c>
      <c r="I190" s="55" t="s">
        <v>214</v>
      </c>
      <c r="J190" s="55">
        <v>898</v>
      </c>
      <c r="K190" s="55" t="s">
        <v>41</v>
      </c>
      <c r="L190" s="55" t="s">
        <v>253</v>
      </c>
      <c r="M190" s="55">
        <v>3718.6179999999999</v>
      </c>
      <c r="N190" s="55" t="s">
        <v>1622</v>
      </c>
    </row>
    <row r="191" spans="1:14">
      <c r="A191" s="55">
        <v>120195</v>
      </c>
      <c r="B191" s="55" t="s">
        <v>450</v>
      </c>
      <c r="C191" s="55">
        <v>726678</v>
      </c>
      <c r="D191" s="55">
        <v>35802</v>
      </c>
      <c r="E191" s="55">
        <v>311</v>
      </c>
      <c r="F191" s="55" t="s">
        <v>251</v>
      </c>
      <c r="G191" s="51">
        <v>44115</v>
      </c>
      <c r="H191" s="55" t="s">
        <v>255</v>
      </c>
      <c r="I191" s="55" t="s">
        <v>214</v>
      </c>
      <c r="J191" s="55">
        <v>3444</v>
      </c>
      <c r="K191" s="55" t="s">
        <v>41</v>
      </c>
      <c r="L191" s="55" t="s">
        <v>253</v>
      </c>
      <c r="M191" s="55">
        <v>12739.356</v>
      </c>
      <c r="N191" s="55" t="s">
        <v>1623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S44"/>
  <sheetViews>
    <sheetView zoomScale="85" zoomScaleNormal="85" workbookViewId="0">
      <selection activeCell="B40" sqref="B40:Q40"/>
    </sheetView>
  </sheetViews>
  <sheetFormatPr baseColWidth="10" defaultRowHeight="15"/>
  <cols>
    <col min="1" max="1" width="43.7109375" customWidth="1"/>
    <col min="2" max="17" width="11.42578125" style="1"/>
  </cols>
  <sheetData>
    <row r="1" spans="1:19" ht="15.75" thickBot="1"/>
    <row r="2" spans="1:19">
      <c r="A2" s="73" t="s">
        <v>10</v>
      </c>
      <c r="B2" s="81" t="s">
        <v>18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3"/>
      <c r="S2" s="79" t="s">
        <v>16</v>
      </c>
    </row>
    <row r="3" spans="1:19" ht="15.75" thickBot="1">
      <c r="A3" s="74"/>
      <c r="B3" s="19">
        <v>101</v>
      </c>
      <c r="C3" s="20">
        <v>102</v>
      </c>
      <c r="D3" s="20">
        <v>103</v>
      </c>
      <c r="E3" s="20">
        <v>104</v>
      </c>
      <c r="F3" s="20">
        <v>105</v>
      </c>
      <c r="G3" s="20">
        <v>106</v>
      </c>
      <c r="H3" s="20">
        <v>107</v>
      </c>
      <c r="I3" s="20">
        <v>108</v>
      </c>
      <c r="J3" s="20">
        <v>109</v>
      </c>
      <c r="K3" s="20">
        <v>110</v>
      </c>
      <c r="L3" s="20">
        <v>111</v>
      </c>
      <c r="M3" s="20">
        <v>112</v>
      </c>
      <c r="N3" s="20">
        <v>113</v>
      </c>
      <c r="O3" s="20">
        <v>114</v>
      </c>
      <c r="P3" s="20">
        <v>115</v>
      </c>
      <c r="Q3" s="54">
        <v>116</v>
      </c>
      <c r="R3" s="31"/>
      <c r="S3" s="80"/>
    </row>
    <row r="4" spans="1:19" s="55" customFormat="1">
      <c r="A4" s="21" t="s">
        <v>270</v>
      </c>
      <c r="B4" s="52">
        <v>24003</v>
      </c>
      <c r="C4" s="12"/>
      <c r="D4" s="12">
        <v>23721</v>
      </c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3"/>
      <c r="R4" s="31"/>
      <c r="S4" s="35">
        <v>47724</v>
      </c>
    </row>
    <row r="5" spans="1:19" s="55" customFormat="1">
      <c r="A5" s="22" t="s">
        <v>230</v>
      </c>
      <c r="B5" s="14"/>
      <c r="C5" s="11">
        <v>26680</v>
      </c>
      <c r="D5" s="11"/>
      <c r="E5" s="11">
        <v>22870</v>
      </c>
      <c r="F5" s="11"/>
      <c r="G5" s="11"/>
      <c r="H5" s="11"/>
      <c r="I5" s="11"/>
      <c r="J5" s="11"/>
      <c r="K5" s="11"/>
      <c r="L5" s="11">
        <v>25336</v>
      </c>
      <c r="M5" s="11"/>
      <c r="N5" s="11">
        <v>51448</v>
      </c>
      <c r="O5" s="11"/>
      <c r="P5" s="11">
        <v>25720</v>
      </c>
      <c r="Q5" s="15"/>
      <c r="R5" s="31"/>
      <c r="S5" s="24">
        <v>152054</v>
      </c>
    </row>
    <row r="6" spans="1:19" s="55" customFormat="1">
      <c r="A6" s="22" t="s">
        <v>229</v>
      </c>
      <c r="B6" s="14"/>
      <c r="C6" s="11"/>
      <c r="D6" s="11"/>
      <c r="E6" s="11"/>
      <c r="F6" s="11">
        <v>18628</v>
      </c>
      <c r="G6" s="11"/>
      <c r="H6" s="11"/>
      <c r="I6" s="11"/>
      <c r="J6" s="11"/>
      <c r="K6" s="11"/>
      <c r="L6" s="11"/>
      <c r="M6" s="11"/>
      <c r="N6" s="11"/>
      <c r="O6" s="11"/>
      <c r="P6" s="11"/>
      <c r="Q6" s="15">
        <v>70733</v>
      </c>
      <c r="R6" s="31"/>
      <c r="S6" s="24">
        <v>89361</v>
      </c>
    </row>
    <row r="7" spans="1:19" s="55" customFormat="1">
      <c r="A7" s="22" t="s">
        <v>228</v>
      </c>
      <c r="B7" s="14"/>
      <c r="C7" s="11"/>
      <c r="D7" s="11"/>
      <c r="E7" s="11"/>
      <c r="F7" s="11">
        <v>84728</v>
      </c>
      <c r="G7" s="11"/>
      <c r="H7" s="11"/>
      <c r="I7" s="11"/>
      <c r="J7" s="11"/>
      <c r="K7" s="11">
        <v>58962</v>
      </c>
      <c r="L7" s="11">
        <v>8541</v>
      </c>
      <c r="M7" s="11"/>
      <c r="N7" s="11"/>
      <c r="O7" s="11"/>
      <c r="P7" s="11"/>
      <c r="Q7" s="15">
        <v>12138</v>
      </c>
      <c r="R7" s="31"/>
      <c r="S7" s="24">
        <v>164369</v>
      </c>
    </row>
    <row r="8" spans="1:19" s="55" customFormat="1">
      <c r="A8" s="22" t="s">
        <v>225</v>
      </c>
      <c r="B8" s="14">
        <v>16660</v>
      </c>
      <c r="C8" s="11"/>
      <c r="D8" s="11"/>
      <c r="E8" s="11"/>
      <c r="F8" s="11"/>
      <c r="G8" s="11"/>
      <c r="H8" s="11">
        <v>38828</v>
      </c>
      <c r="I8" s="11"/>
      <c r="J8" s="11"/>
      <c r="K8" s="11"/>
      <c r="L8" s="11">
        <v>67865</v>
      </c>
      <c r="M8" s="11"/>
      <c r="N8" s="11"/>
      <c r="O8" s="11"/>
      <c r="P8" s="11"/>
      <c r="Q8" s="15"/>
      <c r="R8" s="31"/>
      <c r="S8" s="24">
        <v>123353</v>
      </c>
    </row>
    <row r="9" spans="1:19" s="55" customFormat="1">
      <c r="A9" s="22" t="s">
        <v>224</v>
      </c>
      <c r="B9" s="14">
        <v>24006</v>
      </c>
      <c r="C9" s="11"/>
      <c r="D9" s="11"/>
      <c r="E9" s="11"/>
      <c r="F9" s="11"/>
      <c r="G9" s="11"/>
      <c r="H9" s="11"/>
      <c r="I9" s="11">
        <v>34581</v>
      </c>
      <c r="J9" s="11"/>
      <c r="K9" s="11"/>
      <c r="L9" s="11"/>
      <c r="M9" s="11"/>
      <c r="N9" s="11"/>
      <c r="O9" s="11"/>
      <c r="P9" s="11"/>
      <c r="Q9" s="15"/>
      <c r="R9" s="31"/>
      <c r="S9" s="24">
        <v>58587</v>
      </c>
    </row>
    <row r="10" spans="1:19" s="55" customFormat="1">
      <c r="A10" s="22" t="s">
        <v>223</v>
      </c>
      <c r="B10" s="14">
        <v>37038</v>
      </c>
      <c r="C10" s="11"/>
      <c r="D10" s="11">
        <v>57530</v>
      </c>
      <c r="E10" s="11"/>
      <c r="F10" s="11"/>
      <c r="G10" s="11">
        <v>38599</v>
      </c>
      <c r="H10" s="11"/>
      <c r="I10" s="11"/>
      <c r="J10" s="11"/>
      <c r="K10" s="11"/>
      <c r="L10" s="11"/>
      <c r="M10" s="11"/>
      <c r="N10" s="11"/>
      <c r="O10" s="11"/>
      <c r="P10" s="11"/>
      <c r="Q10" s="15"/>
      <c r="R10" s="31"/>
      <c r="S10" s="24">
        <v>133167</v>
      </c>
    </row>
    <row r="11" spans="1:19" s="55" customFormat="1">
      <c r="A11" s="22" t="s">
        <v>222</v>
      </c>
      <c r="B11" s="14"/>
      <c r="C11" s="11">
        <v>66966</v>
      </c>
      <c r="D11" s="11">
        <v>24076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5"/>
      <c r="R11" s="31"/>
      <c r="S11" s="24">
        <v>91042</v>
      </c>
    </row>
    <row r="12" spans="1:19" s="55" customFormat="1">
      <c r="A12" s="22" t="s">
        <v>257</v>
      </c>
      <c r="B12" s="14"/>
      <c r="C12" s="11"/>
      <c r="D12" s="11"/>
      <c r="E12" s="11"/>
      <c r="F12" s="11"/>
      <c r="G12" s="11"/>
      <c r="H12" s="11"/>
      <c r="I12" s="11">
        <v>35453</v>
      </c>
      <c r="J12" s="11"/>
      <c r="K12" s="11"/>
      <c r="L12" s="11"/>
      <c r="M12" s="11"/>
      <c r="N12" s="11">
        <v>30048</v>
      </c>
      <c r="O12" s="11"/>
      <c r="P12" s="11"/>
      <c r="Q12" s="15"/>
      <c r="R12" s="31"/>
      <c r="S12" s="24">
        <v>65501</v>
      </c>
    </row>
    <row r="13" spans="1:19" s="55" customFormat="1">
      <c r="A13" s="22" t="s">
        <v>219</v>
      </c>
      <c r="B13" s="14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>
        <v>18500</v>
      </c>
      <c r="O13" s="11"/>
      <c r="P13" s="11">
        <v>41159</v>
      </c>
      <c r="Q13" s="15"/>
      <c r="R13" s="31"/>
      <c r="S13" s="24">
        <v>59659</v>
      </c>
    </row>
    <row r="14" spans="1:19" s="55" customFormat="1">
      <c r="A14" s="22" t="s">
        <v>218</v>
      </c>
      <c r="B14" s="14"/>
      <c r="C14" s="11"/>
      <c r="D14" s="11"/>
      <c r="E14" s="11">
        <v>14595</v>
      </c>
      <c r="F14" s="11"/>
      <c r="G14" s="11"/>
      <c r="H14" s="11"/>
      <c r="I14" s="11">
        <v>25484</v>
      </c>
      <c r="J14" s="11"/>
      <c r="K14" s="11">
        <v>42166</v>
      </c>
      <c r="L14" s="11"/>
      <c r="M14" s="11"/>
      <c r="N14" s="11"/>
      <c r="O14" s="11"/>
      <c r="P14" s="11">
        <v>35413</v>
      </c>
      <c r="Q14" s="15"/>
      <c r="R14" s="31"/>
      <c r="S14" s="24">
        <v>117658</v>
      </c>
    </row>
    <row r="15" spans="1:19" s="55" customFormat="1">
      <c r="A15" s="22" t="s">
        <v>217</v>
      </c>
      <c r="B15" s="14"/>
      <c r="C15" s="11"/>
      <c r="D15" s="11"/>
      <c r="E15" s="11">
        <v>62303</v>
      </c>
      <c r="F15" s="11"/>
      <c r="G15" s="11"/>
      <c r="H15" s="11"/>
      <c r="I15" s="11"/>
      <c r="J15" s="11"/>
      <c r="K15" s="11"/>
      <c r="L15" s="11"/>
      <c r="M15" s="11"/>
      <c r="N15" s="11"/>
      <c r="O15" s="11">
        <v>90070</v>
      </c>
      <c r="P15" s="11"/>
      <c r="Q15" s="15"/>
      <c r="R15" s="31"/>
      <c r="S15" s="24">
        <v>152373</v>
      </c>
    </row>
    <row r="16" spans="1:19" s="55" customFormat="1">
      <c r="A16" s="22" t="s">
        <v>267</v>
      </c>
      <c r="B16" s="14"/>
      <c r="C16" s="11"/>
      <c r="D16" s="11"/>
      <c r="E16" s="11"/>
      <c r="F16" s="11"/>
      <c r="G16" s="11"/>
      <c r="H16" s="11">
        <v>33625</v>
      </c>
      <c r="I16" s="11"/>
      <c r="J16" s="11"/>
      <c r="K16" s="11"/>
      <c r="L16" s="11"/>
      <c r="M16" s="11">
        <v>65865</v>
      </c>
      <c r="N16" s="11"/>
      <c r="O16" s="11">
        <v>15047</v>
      </c>
      <c r="P16" s="11"/>
      <c r="Q16" s="15"/>
      <c r="R16" s="31"/>
      <c r="S16" s="24">
        <v>114537</v>
      </c>
    </row>
    <row r="17" spans="1:19">
      <c r="A17" s="22" t="s">
        <v>214</v>
      </c>
      <c r="B17" s="14"/>
      <c r="C17" s="11"/>
      <c r="D17" s="11"/>
      <c r="E17" s="11"/>
      <c r="F17" s="11"/>
      <c r="G17" s="11">
        <v>27558</v>
      </c>
      <c r="H17" s="11">
        <v>33587</v>
      </c>
      <c r="I17" s="11"/>
      <c r="J17" s="11">
        <v>55894</v>
      </c>
      <c r="K17" s="11"/>
      <c r="L17" s="11"/>
      <c r="M17" s="11">
        <v>39742</v>
      </c>
      <c r="N17" s="11"/>
      <c r="O17" s="11"/>
      <c r="P17" s="11"/>
      <c r="Q17" s="15"/>
      <c r="R17" s="31"/>
      <c r="S17" s="24">
        <v>156781</v>
      </c>
    </row>
    <row r="18" spans="1:19" s="55" customFormat="1" ht="15.75" thickBot="1">
      <c r="A18" s="44" t="s">
        <v>213</v>
      </c>
      <c r="B18" s="16"/>
      <c r="C18" s="17"/>
      <c r="D18" s="17"/>
      <c r="E18" s="17"/>
      <c r="F18" s="17"/>
      <c r="G18" s="17">
        <v>8191</v>
      </c>
      <c r="H18" s="17"/>
      <c r="I18" s="17"/>
      <c r="J18" s="17">
        <v>39508</v>
      </c>
      <c r="K18" s="17"/>
      <c r="L18" s="17"/>
      <c r="M18" s="17"/>
      <c r="N18" s="17"/>
      <c r="O18" s="17"/>
      <c r="P18" s="17"/>
      <c r="Q18" s="18"/>
      <c r="R18" s="31"/>
      <c r="S18" s="36">
        <v>47699</v>
      </c>
    </row>
    <row r="19" spans="1:19" s="55" customFormat="1" ht="15.75" thickBot="1">
      <c r="A19" s="43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53"/>
    </row>
    <row r="20" spans="1:19" ht="15.75" thickBot="1">
      <c r="A20" s="23" t="s">
        <v>17</v>
      </c>
      <c r="B20" s="25">
        <f>SUM(B4:B18)</f>
        <v>101707</v>
      </c>
      <c r="C20" s="26">
        <f>SUM(C4:C18)</f>
        <v>93646</v>
      </c>
      <c r="D20" s="26">
        <f>SUM(D4:D18)</f>
        <v>105327</v>
      </c>
      <c r="E20" s="26">
        <f>SUM(E4:E18)</f>
        <v>99768</v>
      </c>
      <c r="F20" s="26">
        <f>SUM(F4:F18)</f>
        <v>103356</v>
      </c>
      <c r="G20" s="26">
        <f>SUM(G4:G18)</f>
        <v>74348</v>
      </c>
      <c r="H20" s="26">
        <f>SUM(H4:H18)</f>
        <v>106040</v>
      </c>
      <c r="I20" s="26">
        <f>SUM(I4:I18)</f>
        <v>95518</v>
      </c>
      <c r="J20" s="26">
        <f>SUM(J4:J18)</f>
        <v>95402</v>
      </c>
      <c r="K20" s="26">
        <f>SUM(K4:K18)</f>
        <v>101128</v>
      </c>
      <c r="L20" s="26">
        <f>SUM(L4:L18)</f>
        <v>101742</v>
      </c>
      <c r="M20" s="26">
        <f>SUM(M4:M18)</f>
        <v>105607</v>
      </c>
      <c r="N20" s="26">
        <f>SUM(N4:N18)</f>
        <v>99996</v>
      </c>
      <c r="O20" s="26">
        <f>SUM(O4:O18)</f>
        <v>105117</v>
      </c>
      <c r="P20" s="26">
        <f>SUM(P4:P18)</f>
        <v>102292</v>
      </c>
      <c r="Q20" s="26">
        <f>SUM(Q4:Q18)</f>
        <v>82871</v>
      </c>
      <c r="R20" s="31"/>
      <c r="S20" s="27">
        <f>SUM(S4:S18)</f>
        <v>1573865</v>
      </c>
    </row>
    <row r="21" spans="1:19" ht="15.75" thickBot="1"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31"/>
    </row>
    <row r="22" spans="1:19" ht="15" customHeight="1">
      <c r="A22" s="73" t="s">
        <v>10</v>
      </c>
      <c r="B22" s="81" t="s">
        <v>42</v>
      </c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3"/>
      <c r="R22" s="55"/>
      <c r="S22" s="79" t="s">
        <v>0</v>
      </c>
    </row>
    <row r="23" spans="1:19" ht="15.75" customHeight="1" thickBot="1">
      <c r="A23" s="74" t="s">
        <v>40</v>
      </c>
      <c r="B23" s="19">
        <v>101</v>
      </c>
      <c r="C23" s="20">
        <v>102</v>
      </c>
      <c r="D23" s="20">
        <v>103</v>
      </c>
      <c r="E23" s="20">
        <v>104</v>
      </c>
      <c r="F23" s="20">
        <v>105</v>
      </c>
      <c r="G23" s="20">
        <v>106</v>
      </c>
      <c r="H23" s="20">
        <v>107</v>
      </c>
      <c r="I23" s="20">
        <v>108</v>
      </c>
      <c r="J23" s="20">
        <v>109</v>
      </c>
      <c r="K23" s="20">
        <v>110</v>
      </c>
      <c r="L23" s="20">
        <v>111</v>
      </c>
      <c r="M23" s="20">
        <v>112</v>
      </c>
      <c r="N23" s="20">
        <v>113</v>
      </c>
      <c r="O23" s="20">
        <v>114</v>
      </c>
      <c r="P23" s="20">
        <v>115</v>
      </c>
      <c r="Q23" s="54">
        <v>116</v>
      </c>
      <c r="R23" s="31"/>
      <c r="S23" s="80" t="s">
        <v>0</v>
      </c>
    </row>
    <row r="24" spans="1:19" s="55" customFormat="1">
      <c r="A24" s="21" t="s">
        <v>270</v>
      </c>
      <c r="B24" s="52">
        <v>86290.785000000003</v>
      </c>
      <c r="C24" s="12"/>
      <c r="D24" s="12">
        <v>84755.133000000002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3"/>
      <c r="R24" s="31"/>
      <c r="S24" s="35">
        <v>171045.91800000001</v>
      </c>
    </row>
    <row r="25" spans="1:19" s="55" customFormat="1">
      <c r="A25" s="22" t="s">
        <v>230</v>
      </c>
      <c r="B25" s="14"/>
      <c r="C25" s="11">
        <v>95461.04</v>
      </c>
      <c r="D25" s="11"/>
      <c r="E25" s="11">
        <v>73092.52</v>
      </c>
      <c r="F25" s="11"/>
      <c r="G25" s="11"/>
      <c r="H25" s="11"/>
      <c r="I25" s="11"/>
      <c r="J25" s="11"/>
      <c r="K25" s="11"/>
      <c r="L25" s="11">
        <v>89461.415999999997</v>
      </c>
      <c r="M25" s="11"/>
      <c r="N25" s="11">
        <v>183360.67199999999</v>
      </c>
      <c r="O25" s="11"/>
      <c r="P25" s="11">
        <v>87242.240000000005</v>
      </c>
      <c r="Q25" s="15"/>
      <c r="R25" s="31"/>
      <c r="S25" s="24">
        <v>528617.88800000004</v>
      </c>
    </row>
    <row r="26" spans="1:19" s="55" customFormat="1">
      <c r="A26" s="22" t="s">
        <v>229</v>
      </c>
      <c r="B26" s="14"/>
      <c r="C26" s="11"/>
      <c r="D26" s="11"/>
      <c r="E26" s="11"/>
      <c r="F26" s="11">
        <v>64229.343999999997</v>
      </c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5">
        <v>244311.78200000001</v>
      </c>
      <c r="R26" s="31"/>
      <c r="S26" s="24">
        <v>308541.12599999999</v>
      </c>
    </row>
    <row r="27" spans="1:19" s="55" customFormat="1">
      <c r="A27" s="22" t="s">
        <v>228</v>
      </c>
      <c r="B27" s="14"/>
      <c r="C27" s="11"/>
      <c r="D27" s="11"/>
      <c r="E27" s="11"/>
      <c r="F27" s="11">
        <v>292142.14399999997</v>
      </c>
      <c r="G27" s="11"/>
      <c r="H27" s="11"/>
      <c r="I27" s="11"/>
      <c r="J27" s="11"/>
      <c r="K27" s="11">
        <v>199586.37000000002</v>
      </c>
      <c r="L27" s="11">
        <v>30158.271000000001</v>
      </c>
      <c r="M27" s="11"/>
      <c r="N27" s="11"/>
      <c r="O27" s="11"/>
      <c r="P27" s="11"/>
      <c r="Q27" s="15">
        <v>41924.652000000002</v>
      </c>
      <c r="R27" s="31"/>
      <c r="S27" s="24">
        <v>563811.43699999992</v>
      </c>
    </row>
    <row r="28" spans="1:19" s="55" customFormat="1">
      <c r="A28" s="22" t="s">
        <v>225</v>
      </c>
      <c r="B28" s="14">
        <v>59892.7</v>
      </c>
      <c r="C28" s="11"/>
      <c r="D28" s="11"/>
      <c r="E28" s="11"/>
      <c r="F28" s="11"/>
      <c r="G28" s="11"/>
      <c r="H28" s="11">
        <v>131199.81200000001</v>
      </c>
      <c r="I28" s="11"/>
      <c r="J28" s="11"/>
      <c r="K28" s="11"/>
      <c r="L28" s="11">
        <v>239631.315</v>
      </c>
      <c r="M28" s="11"/>
      <c r="N28" s="11"/>
      <c r="O28" s="11"/>
      <c r="P28" s="11"/>
      <c r="Q28" s="15"/>
      <c r="R28" s="31"/>
      <c r="S28" s="24">
        <v>430723.82699999999</v>
      </c>
    </row>
    <row r="29" spans="1:19" s="55" customFormat="1">
      <c r="A29" s="22" t="s">
        <v>224</v>
      </c>
      <c r="B29" s="14">
        <v>86301.57</v>
      </c>
      <c r="C29" s="11"/>
      <c r="D29" s="11"/>
      <c r="E29" s="11"/>
      <c r="F29" s="11"/>
      <c r="G29" s="11"/>
      <c r="H29" s="11"/>
      <c r="I29" s="11">
        <v>114601.43399999998</v>
      </c>
      <c r="J29" s="11"/>
      <c r="K29" s="11"/>
      <c r="L29" s="11"/>
      <c r="M29" s="11"/>
      <c r="N29" s="11"/>
      <c r="O29" s="11"/>
      <c r="P29" s="11"/>
      <c r="Q29" s="15"/>
      <c r="R29" s="31"/>
      <c r="S29" s="24">
        <v>200903.00399999999</v>
      </c>
    </row>
    <row r="30" spans="1:19" s="55" customFormat="1">
      <c r="A30" s="22" t="s">
        <v>223</v>
      </c>
      <c r="B30" s="14">
        <v>133151.60999999999</v>
      </c>
      <c r="C30" s="11"/>
      <c r="D30" s="11">
        <v>205554.69</v>
      </c>
      <c r="E30" s="11"/>
      <c r="F30" s="11"/>
      <c r="G30" s="11">
        <v>118846.321</v>
      </c>
      <c r="H30" s="11"/>
      <c r="I30" s="11"/>
      <c r="J30" s="11"/>
      <c r="K30" s="11"/>
      <c r="L30" s="11"/>
      <c r="M30" s="11"/>
      <c r="N30" s="11"/>
      <c r="O30" s="11"/>
      <c r="P30" s="11"/>
      <c r="Q30" s="15"/>
      <c r="R30" s="31"/>
      <c r="S30" s="24">
        <v>457552.62099999998</v>
      </c>
    </row>
    <row r="31" spans="1:19" s="55" customFormat="1">
      <c r="A31" s="22" t="s">
        <v>222</v>
      </c>
      <c r="B31" s="14"/>
      <c r="C31" s="11">
        <v>239604.348</v>
      </c>
      <c r="D31" s="11">
        <v>86023.547999999995</v>
      </c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5"/>
      <c r="R31" s="31"/>
      <c r="S31" s="24">
        <v>325627.89600000001</v>
      </c>
    </row>
    <row r="32" spans="1:19" s="55" customFormat="1">
      <c r="A32" s="22" t="s">
        <v>257</v>
      </c>
      <c r="B32" s="14"/>
      <c r="C32" s="11"/>
      <c r="D32" s="11"/>
      <c r="E32" s="11"/>
      <c r="F32" s="11"/>
      <c r="G32" s="11"/>
      <c r="H32" s="11"/>
      <c r="I32" s="11">
        <v>117491.24200000001</v>
      </c>
      <c r="J32" s="11"/>
      <c r="K32" s="11"/>
      <c r="L32" s="11"/>
      <c r="M32" s="11"/>
      <c r="N32" s="11">
        <v>107091.072</v>
      </c>
      <c r="O32" s="11"/>
      <c r="P32" s="11"/>
      <c r="Q32" s="15"/>
      <c r="R32" s="31"/>
      <c r="S32" s="24">
        <v>224582.31400000001</v>
      </c>
    </row>
    <row r="33" spans="1:19" s="55" customFormat="1">
      <c r="A33" s="22" t="s">
        <v>219</v>
      </c>
      <c r="B33" s="14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>
        <v>65934</v>
      </c>
      <c r="O33" s="11"/>
      <c r="P33" s="11">
        <v>139611.32800000001</v>
      </c>
      <c r="Q33" s="15"/>
      <c r="R33" s="31"/>
      <c r="S33" s="24">
        <v>205545.32800000001</v>
      </c>
    </row>
    <row r="34" spans="1:19" s="55" customFormat="1">
      <c r="A34" s="22" t="s">
        <v>218</v>
      </c>
      <c r="B34" s="14"/>
      <c r="C34" s="11"/>
      <c r="D34" s="11"/>
      <c r="E34" s="11">
        <v>46645.62</v>
      </c>
      <c r="F34" s="11"/>
      <c r="G34" s="11"/>
      <c r="H34" s="11"/>
      <c r="I34" s="11">
        <v>100865.67200000001</v>
      </c>
      <c r="J34" s="11"/>
      <c r="K34" s="11">
        <v>167652.01600000003</v>
      </c>
      <c r="L34" s="11"/>
      <c r="M34" s="11"/>
      <c r="N34" s="11"/>
      <c r="O34" s="11"/>
      <c r="P34" s="11">
        <v>120120.89599999999</v>
      </c>
      <c r="Q34" s="15"/>
      <c r="R34" s="31"/>
      <c r="S34" s="24">
        <v>435284.20400000009</v>
      </c>
    </row>
    <row r="35" spans="1:19" s="55" customFormat="1">
      <c r="A35" s="22" t="s">
        <v>217</v>
      </c>
      <c r="B35" s="14"/>
      <c r="C35" s="11"/>
      <c r="D35" s="11"/>
      <c r="E35" s="11">
        <v>199120.38799999998</v>
      </c>
      <c r="F35" s="11"/>
      <c r="G35" s="11"/>
      <c r="H35" s="11"/>
      <c r="I35" s="11"/>
      <c r="J35" s="11"/>
      <c r="K35" s="11"/>
      <c r="L35" s="11"/>
      <c r="M35" s="11"/>
      <c r="N35" s="11"/>
      <c r="O35" s="11">
        <v>339732.74599999998</v>
      </c>
      <c r="P35" s="11"/>
      <c r="Q35" s="15"/>
      <c r="R35" s="31"/>
      <c r="S35" s="24">
        <v>538853.13399999996</v>
      </c>
    </row>
    <row r="36" spans="1:19" s="55" customFormat="1">
      <c r="A36" s="22" t="s">
        <v>267</v>
      </c>
      <c r="B36" s="14"/>
      <c r="C36" s="11"/>
      <c r="D36" s="11"/>
      <c r="E36" s="11"/>
      <c r="F36" s="11"/>
      <c r="G36" s="11"/>
      <c r="H36" s="11">
        <v>133625.74999999997</v>
      </c>
      <c r="I36" s="11"/>
      <c r="J36" s="11"/>
      <c r="K36" s="11"/>
      <c r="L36" s="11"/>
      <c r="M36" s="11">
        <v>253053.33</v>
      </c>
      <c r="N36" s="11"/>
      <c r="O36" s="11">
        <v>60503.987000000001</v>
      </c>
      <c r="P36" s="11"/>
      <c r="Q36" s="15"/>
      <c r="R36" s="31"/>
      <c r="S36" s="24">
        <v>447183.06699999998</v>
      </c>
    </row>
    <row r="37" spans="1:19" s="55" customFormat="1">
      <c r="A37" s="22" t="s">
        <v>214</v>
      </c>
      <c r="B37" s="14"/>
      <c r="C37" s="11"/>
      <c r="D37" s="11"/>
      <c r="E37" s="11"/>
      <c r="F37" s="11"/>
      <c r="G37" s="11">
        <v>101937.042</v>
      </c>
      <c r="H37" s="11">
        <v>139083.76699999999</v>
      </c>
      <c r="I37" s="11"/>
      <c r="J37" s="11">
        <v>213459.18599999999</v>
      </c>
      <c r="K37" s="11"/>
      <c r="L37" s="11"/>
      <c r="M37" s="11">
        <v>154596.38</v>
      </c>
      <c r="N37" s="11"/>
      <c r="O37" s="11"/>
      <c r="P37" s="11"/>
      <c r="Q37" s="15"/>
      <c r="R37" s="31"/>
      <c r="S37" s="24">
        <v>609076.375</v>
      </c>
    </row>
    <row r="38" spans="1:19" s="55" customFormat="1" ht="15.75" thickBot="1">
      <c r="A38" s="44" t="s">
        <v>213</v>
      </c>
      <c r="B38" s="16"/>
      <c r="C38" s="17"/>
      <c r="D38" s="17"/>
      <c r="E38" s="17"/>
      <c r="F38" s="17"/>
      <c r="G38" s="17">
        <v>30298.508999999998</v>
      </c>
      <c r="H38" s="17"/>
      <c r="I38" s="17"/>
      <c r="J38" s="17">
        <v>150881.052</v>
      </c>
      <c r="K38" s="17"/>
      <c r="L38" s="17"/>
      <c r="M38" s="17"/>
      <c r="N38" s="17"/>
      <c r="O38" s="17"/>
      <c r="P38" s="17"/>
      <c r="Q38" s="18"/>
      <c r="R38" s="31"/>
      <c r="S38" s="36">
        <v>181179.56099999999</v>
      </c>
    </row>
    <row r="39" spans="1:19" s="55" customFormat="1" ht="15.75" thickBot="1">
      <c r="A39" s="43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53"/>
    </row>
    <row r="40" spans="1:19" ht="15.75" thickBot="1">
      <c r="A40" s="23" t="s">
        <v>17</v>
      </c>
      <c r="B40" s="25">
        <f>SUM(B24:B38)</f>
        <v>365636.66499999998</v>
      </c>
      <c r="C40" s="26">
        <f>SUM(C24:C38)</f>
        <v>335065.38799999998</v>
      </c>
      <c r="D40" s="26">
        <f>SUM(D24:D38)</f>
        <v>376333.37099999998</v>
      </c>
      <c r="E40" s="26">
        <f>SUM(E24:E38)</f>
        <v>318858.52799999999</v>
      </c>
      <c r="F40" s="26">
        <f>SUM(F24:F38)</f>
        <v>356371.48799999995</v>
      </c>
      <c r="G40" s="26">
        <f>SUM(G24:G38)</f>
        <v>251081.872</v>
      </c>
      <c r="H40" s="26">
        <f>SUM(H24:H38)</f>
        <v>403909.32899999997</v>
      </c>
      <c r="I40" s="26">
        <f>SUM(I24:I38)</f>
        <v>332958.348</v>
      </c>
      <c r="J40" s="26">
        <f>SUM(J24:J38)</f>
        <v>364340.23800000001</v>
      </c>
      <c r="K40" s="26">
        <f>SUM(K24:K38)</f>
        <v>367238.38600000006</v>
      </c>
      <c r="L40" s="26">
        <f>SUM(L24:L38)</f>
        <v>359251.00199999998</v>
      </c>
      <c r="M40" s="26">
        <f>SUM(M24:M38)</f>
        <v>407649.70999999996</v>
      </c>
      <c r="N40" s="26">
        <f>SUM(N24:N38)</f>
        <v>356385.74400000001</v>
      </c>
      <c r="O40" s="26">
        <f>SUM(O24:O38)</f>
        <v>400236.73300000001</v>
      </c>
      <c r="P40" s="26">
        <f>SUM(P24:P38)</f>
        <v>346974.46400000004</v>
      </c>
      <c r="Q40" s="26">
        <f>SUM(Q24:Q38)</f>
        <v>286236.43400000001</v>
      </c>
      <c r="R40" s="31"/>
      <c r="S40" s="27">
        <f>SUM(S24:S38)</f>
        <v>5628527.7000000002</v>
      </c>
    </row>
    <row r="41" spans="1:19">
      <c r="R41" s="28"/>
    </row>
    <row r="44" spans="1:19">
      <c r="S44" s="30"/>
    </row>
  </sheetData>
  <mergeCells count="6">
    <mergeCell ref="S2:S3"/>
    <mergeCell ref="A22:A23"/>
    <mergeCell ref="B22:Q22"/>
    <mergeCell ref="S22:S23"/>
    <mergeCell ref="A2:A3"/>
    <mergeCell ref="B2:Q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Z1359"/>
  <sheetViews>
    <sheetView zoomScale="70" zoomScaleNormal="70" workbookViewId="0">
      <selection activeCell="G45" sqref="G45"/>
    </sheetView>
  </sheetViews>
  <sheetFormatPr baseColWidth="10" defaultRowHeight="15"/>
  <cols>
    <col min="1" max="1" width="15.7109375" style="55" bestFit="1" customWidth="1"/>
    <col min="2" max="16384" width="11.42578125" style="55"/>
  </cols>
  <sheetData>
    <row r="1" spans="1:26">
      <c r="A1" s="55" t="s">
        <v>24</v>
      </c>
      <c r="B1" s="55" t="s">
        <v>25</v>
      </c>
      <c r="C1" s="55" t="s">
        <v>80</v>
      </c>
      <c r="D1" s="55" t="s">
        <v>66</v>
      </c>
      <c r="E1" s="55" t="s">
        <v>65</v>
      </c>
      <c r="F1" s="55" t="s">
        <v>26</v>
      </c>
      <c r="G1" s="55" t="s">
        <v>27</v>
      </c>
      <c r="H1" s="55" t="s">
        <v>28</v>
      </c>
      <c r="I1" s="55" t="s">
        <v>29</v>
      </c>
      <c r="J1" s="55" t="s">
        <v>30</v>
      </c>
      <c r="K1" s="55" t="s">
        <v>21</v>
      </c>
      <c r="L1" s="55" t="s">
        <v>31</v>
      </c>
      <c r="M1" s="55" t="s">
        <v>32</v>
      </c>
      <c r="N1" s="55" t="s">
        <v>19</v>
      </c>
      <c r="O1" s="55" t="s">
        <v>33</v>
      </c>
      <c r="P1" s="55" t="s">
        <v>34</v>
      </c>
      <c r="Q1" s="55" t="s">
        <v>35</v>
      </c>
      <c r="R1" s="55" t="s">
        <v>36</v>
      </c>
      <c r="S1" s="55" t="s">
        <v>4</v>
      </c>
      <c r="T1" s="55" t="s">
        <v>5</v>
      </c>
      <c r="U1" s="55" t="s">
        <v>7</v>
      </c>
      <c r="V1" s="55" t="s">
        <v>8</v>
      </c>
      <c r="W1" s="55" t="s">
        <v>9</v>
      </c>
      <c r="X1" s="55" t="s">
        <v>6</v>
      </c>
      <c r="Y1" s="55" t="s">
        <v>67</v>
      </c>
      <c r="Z1" s="55" t="s">
        <v>81</v>
      </c>
    </row>
    <row r="2" spans="1:26">
      <c r="A2" s="29">
        <v>43647</v>
      </c>
      <c r="B2" s="55" t="s">
        <v>83</v>
      </c>
      <c r="C2" s="57">
        <v>43640</v>
      </c>
      <c r="D2" s="55">
        <v>2019</v>
      </c>
      <c r="E2" s="55">
        <v>6</v>
      </c>
      <c r="F2" s="55">
        <v>120195</v>
      </c>
      <c r="G2" s="55" t="s">
        <v>279</v>
      </c>
      <c r="H2" s="55" t="s">
        <v>37</v>
      </c>
      <c r="I2" s="55" t="s">
        <v>197</v>
      </c>
      <c r="J2" s="55" t="s">
        <v>20</v>
      </c>
      <c r="K2" s="55" t="s">
        <v>82</v>
      </c>
      <c r="L2" s="55" t="s">
        <v>68</v>
      </c>
      <c r="M2" s="55">
        <v>311</v>
      </c>
      <c r="N2" s="55" t="s">
        <v>280</v>
      </c>
      <c r="O2" s="55">
        <v>1</v>
      </c>
      <c r="P2" s="55" t="s">
        <v>22</v>
      </c>
      <c r="Q2" s="55">
        <v>4</v>
      </c>
      <c r="R2" s="55" t="s">
        <v>38</v>
      </c>
      <c r="S2" s="55">
        <v>101</v>
      </c>
      <c r="T2" s="55">
        <v>105307</v>
      </c>
      <c r="U2" s="30">
        <v>278.06</v>
      </c>
      <c r="V2" s="55">
        <v>1.22</v>
      </c>
      <c r="W2" s="55">
        <v>2.4E-2</v>
      </c>
      <c r="X2" s="55">
        <v>25</v>
      </c>
      <c r="Y2" s="55">
        <v>29281.664420000001</v>
      </c>
      <c r="Z2" s="55">
        <v>6.9515000000000002</v>
      </c>
    </row>
    <row r="3" spans="1:26">
      <c r="A3" s="29">
        <v>43647</v>
      </c>
      <c r="B3" s="55" t="s">
        <v>83</v>
      </c>
      <c r="C3" s="57">
        <v>43640</v>
      </c>
      <c r="D3" s="55">
        <v>2019</v>
      </c>
      <c r="E3" s="55">
        <v>6</v>
      </c>
      <c r="F3" s="55">
        <v>120195</v>
      </c>
      <c r="G3" s="55" t="s">
        <v>279</v>
      </c>
      <c r="H3" s="55" t="s">
        <v>37</v>
      </c>
      <c r="I3" s="55" t="s">
        <v>197</v>
      </c>
      <c r="J3" s="55" t="s">
        <v>20</v>
      </c>
      <c r="K3" s="55" t="s">
        <v>82</v>
      </c>
      <c r="L3" s="55" t="s">
        <v>68</v>
      </c>
      <c r="M3" s="55">
        <v>311</v>
      </c>
      <c r="N3" s="55" t="s">
        <v>280</v>
      </c>
      <c r="O3" s="55">
        <v>1</v>
      </c>
      <c r="P3" s="55" t="s">
        <v>22</v>
      </c>
      <c r="Q3" s="55">
        <v>4</v>
      </c>
      <c r="R3" s="55" t="s">
        <v>38</v>
      </c>
      <c r="S3" s="55">
        <v>102</v>
      </c>
      <c r="T3" s="55">
        <v>96062</v>
      </c>
      <c r="U3" s="30">
        <v>273.44099999999997</v>
      </c>
      <c r="V3" s="55">
        <v>1.0940000000000001</v>
      </c>
      <c r="W3" s="55">
        <v>3.5000000000000003E-2</v>
      </c>
      <c r="X3" s="55">
        <v>34</v>
      </c>
      <c r="Y3" s="55">
        <v>26267.289341999996</v>
      </c>
      <c r="Z3" s="55">
        <v>9.296993999999998</v>
      </c>
    </row>
    <row r="4" spans="1:26">
      <c r="A4" s="29">
        <v>43647</v>
      </c>
      <c r="B4" s="55" t="s">
        <v>83</v>
      </c>
      <c r="C4" s="57">
        <v>43640</v>
      </c>
      <c r="D4" s="55">
        <v>2019</v>
      </c>
      <c r="E4" s="55">
        <v>6</v>
      </c>
      <c r="F4" s="55">
        <v>120195</v>
      </c>
      <c r="G4" s="55" t="s">
        <v>279</v>
      </c>
      <c r="H4" s="55" t="s">
        <v>37</v>
      </c>
      <c r="I4" s="55" t="s">
        <v>197</v>
      </c>
      <c r="J4" s="55" t="s">
        <v>20</v>
      </c>
      <c r="K4" s="55" t="s">
        <v>82</v>
      </c>
      <c r="L4" s="55" t="s">
        <v>68</v>
      </c>
      <c r="M4" s="55">
        <v>311</v>
      </c>
      <c r="N4" s="55" t="s">
        <v>280</v>
      </c>
      <c r="O4" s="55">
        <v>1</v>
      </c>
      <c r="P4" s="55" t="s">
        <v>22</v>
      </c>
      <c r="Q4" s="55">
        <v>4</v>
      </c>
      <c r="R4" s="55" t="s">
        <v>38</v>
      </c>
      <c r="S4" s="55">
        <v>103</v>
      </c>
      <c r="T4" s="55">
        <v>107746</v>
      </c>
      <c r="U4" s="30">
        <v>308.10399999999998</v>
      </c>
      <c r="V4" s="55">
        <v>1.383</v>
      </c>
      <c r="W4" s="55">
        <v>1.4999999999999999E-2</v>
      </c>
      <c r="X4" s="55">
        <v>16</v>
      </c>
      <c r="Y4" s="55">
        <v>33196.973583999999</v>
      </c>
      <c r="Z4" s="55">
        <v>4.9296639999999998</v>
      </c>
    </row>
    <row r="5" spans="1:26">
      <c r="A5" s="29">
        <v>43647</v>
      </c>
      <c r="B5" s="55" t="s">
        <v>83</v>
      </c>
      <c r="C5" s="57">
        <v>43640</v>
      </c>
      <c r="D5" s="55">
        <v>2019</v>
      </c>
      <c r="E5" s="55">
        <v>6</v>
      </c>
      <c r="F5" s="55">
        <v>120195</v>
      </c>
      <c r="G5" s="55" t="s">
        <v>279</v>
      </c>
      <c r="H5" s="55" t="s">
        <v>37</v>
      </c>
      <c r="I5" s="55" t="s">
        <v>197</v>
      </c>
      <c r="J5" s="55" t="s">
        <v>20</v>
      </c>
      <c r="K5" s="55" t="s">
        <v>82</v>
      </c>
      <c r="L5" s="55" t="s">
        <v>68</v>
      </c>
      <c r="M5" s="55">
        <v>311</v>
      </c>
      <c r="N5" s="55" t="s">
        <v>280</v>
      </c>
      <c r="O5" s="55">
        <v>1</v>
      </c>
      <c r="P5" s="55" t="s">
        <v>22</v>
      </c>
      <c r="Q5" s="55">
        <v>4</v>
      </c>
      <c r="R5" s="55" t="s">
        <v>38</v>
      </c>
      <c r="S5" s="55">
        <v>104</v>
      </c>
      <c r="T5" s="55">
        <v>102844</v>
      </c>
      <c r="U5" s="30">
        <v>265.63900000000001</v>
      </c>
      <c r="V5" s="55">
        <v>1.1379999999999999</v>
      </c>
      <c r="W5" s="55">
        <v>2.3E-2</v>
      </c>
      <c r="X5" s="55">
        <v>24</v>
      </c>
      <c r="Y5" s="55">
        <v>27319.377315999998</v>
      </c>
      <c r="Z5" s="55">
        <v>6.3753359999999999</v>
      </c>
    </row>
    <row r="6" spans="1:26">
      <c r="A6" s="29">
        <v>43647</v>
      </c>
      <c r="B6" s="55" t="s">
        <v>83</v>
      </c>
      <c r="C6" s="57">
        <v>43640</v>
      </c>
      <c r="D6" s="55">
        <v>2019</v>
      </c>
      <c r="E6" s="55">
        <v>6</v>
      </c>
      <c r="F6" s="55">
        <v>120195</v>
      </c>
      <c r="G6" s="55" t="s">
        <v>279</v>
      </c>
      <c r="H6" s="55" t="s">
        <v>37</v>
      </c>
      <c r="I6" s="55" t="s">
        <v>197</v>
      </c>
      <c r="J6" s="55" t="s">
        <v>20</v>
      </c>
      <c r="K6" s="55" t="s">
        <v>82</v>
      </c>
      <c r="L6" s="55" t="s">
        <v>68</v>
      </c>
      <c r="M6" s="55">
        <v>311</v>
      </c>
      <c r="N6" s="55" t="s">
        <v>280</v>
      </c>
      <c r="O6" s="55">
        <v>1</v>
      </c>
      <c r="P6" s="55" t="s">
        <v>22</v>
      </c>
      <c r="Q6" s="55">
        <v>4</v>
      </c>
      <c r="R6" s="55" t="s">
        <v>38</v>
      </c>
      <c r="S6" s="55">
        <v>105</v>
      </c>
      <c r="T6" s="55">
        <v>105586</v>
      </c>
      <c r="U6" s="30">
        <v>277.23</v>
      </c>
      <c r="V6" s="55">
        <v>1.22</v>
      </c>
      <c r="W6" s="55">
        <v>1.4999999999999999E-2</v>
      </c>
      <c r="X6" s="55">
        <v>16</v>
      </c>
      <c r="Y6" s="55">
        <v>29271.606780000002</v>
      </c>
      <c r="Z6" s="55">
        <v>4.4356800000000005</v>
      </c>
    </row>
    <row r="7" spans="1:26">
      <c r="A7" s="29">
        <v>43647</v>
      </c>
      <c r="B7" s="55" t="s">
        <v>83</v>
      </c>
      <c r="C7" s="57">
        <v>43640</v>
      </c>
      <c r="D7" s="55">
        <v>2019</v>
      </c>
      <c r="E7" s="55">
        <v>6</v>
      </c>
      <c r="F7" s="55">
        <v>120195</v>
      </c>
      <c r="G7" s="55" t="s">
        <v>279</v>
      </c>
      <c r="H7" s="55" t="s">
        <v>37</v>
      </c>
      <c r="I7" s="55" t="s">
        <v>197</v>
      </c>
      <c r="J7" s="55" t="s">
        <v>20</v>
      </c>
      <c r="K7" s="55" t="s">
        <v>82</v>
      </c>
      <c r="L7" s="55" t="s">
        <v>68</v>
      </c>
      <c r="M7" s="55">
        <v>311</v>
      </c>
      <c r="N7" s="55" t="s">
        <v>280</v>
      </c>
      <c r="O7" s="55">
        <v>1</v>
      </c>
      <c r="P7" s="55" t="s">
        <v>22</v>
      </c>
      <c r="Q7" s="55">
        <v>4</v>
      </c>
      <c r="R7" s="55" t="s">
        <v>38</v>
      </c>
      <c r="S7" s="55">
        <v>106</v>
      </c>
      <c r="T7" s="55">
        <v>108073</v>
      </c>
      <c r="U7" s="30">
        <v>211.60300000000001</v>
      </c>
      <c r="V7" s="55">
        <v>0.95299999999999996</v>
      </c>
      <c r="W7" s="55">
        <v>1.6E-2</v>
      </c>
      <c r="X7" s="55">
        <v>17</v>
      </c>
      <c r="Y7" s="55">
        <v>22868.571019000003</v>
      </c>
      <c r="Z7" s="55">
        <v>3.5972510000000004</v>
      </c>
    </row>
    <row r="8" spans="1:26">
      <c r="A8" s="29">
        <v>43647</v>
      </c>
      <c r="B8" s="55" t="s">
        <v>83</v>
      </c>
      <c r="C8" s="57">
        <v>43640</v>
      </c>
      <c r="D8" s="55">
        <v>2019</v>
      </c>
      <c r="E8" s="55">
        <v>6</v>
      </c>
      <c r="F8" s="55">
        <v>120195</v>
      </c>
      <c r="G8" s="55" t="s">
        <v>279</v>
      </c>
      <c r="H8" s="55" t="s">
        <v>37</v>
      </c>
      <c r="I8" s="55" t="s">
        <v>197</v>
      </c>
      <c r="J8" s="55" t="s">
        <v>20</v>
      </c>
      <c r="K8" s="55" t="s">
        <v>82</v>
      </c>
      <c r="L8" s="55" t="s">
        <v>68</v>
      </c>
      <c r="M8" s="55">
        <v>311</v>
      </c>
      <c r="N8" s="55" t="s">
        <v>280</v>
      </c>
      <c r="O8" s="55">
        <v>1</v>
      </c>
      <c r="P8" s="55" t="s">
        <v>22</v>
      </c>
      <c r="Q8" s="55">
        <v>4</v>
      </c>
      <c r="R8" s="55" t="s">
        <v>38</v>
      </c>
      <c r="S8" s="55">
        <v>107</v>
      </c>
      <c r="T8" s="55">
        <v>109010</v>
      </c>
      <c r="U8" s="30">
        <v>239.65799999999999</v>
      </c>
      <c r="V8" s="55">
        <v>1.089</v>
      </c>
      <c r="W8" s="55">
        <v>0.02</v>
      </c>
      <c r="X8" s="55">
        <v>22</v>
      </c>
      <c r="Y8" s="55">
        <v>26125.118579999998</v>
      </c>
      <c r="Z8" s="55">
        <v>5.2724759999999993</v>
      </c>
    </row>
    <row r="9" spans="1:26">
      <c r="A9" s="29">
        <v>43647</v>
      </c>
      <c r="B9" s="55" t="s">
        <v>83</v>
      </c>
      <c r="C9" s="57">
        <v>43640</v>
      </c>
      <c r="D9" s="55">
        <v>2019</v>
      </c>
      <c r="E9" s="55">
        <v>6</v>
      </c>
      <c r="F9" s="55">
        <v>120195</v>
      </c>
      <c r="G9" s="55" t="s">
        <v>279</v>
      </c>
      <c r="H9" s="55" t="s">
        <v>37</v>
      </c>
      <c r="I9" s="55" t="s">
        <v>197</v>
      </c>
      <c r="J9" s="55" t="s">
        <v>20</v>
      </c>
      <c r="K9" s="55" t="s">
        <v>82</v>
      </c>
      <c r="L9" s="55" t="s">
        <v>68</v>
      </c>
      <c r="M9" s="55">
        <v>311</v>
      </c>
      <c r="N9" s="55" t="s">
        <v>280</v>
      </c>
      <c r="O9" s="55">
        <v>1</v>
      </c>
      <c r="P9" s="55" t="s">
        <v>22</v>
      </c>
      <c r="Q9" s="55">
        <v>4</v>
      </c>
      <c r="R9" s="55" t="s">
        <v>38</v>
      </c>
      <c r="S9" s="55">
        <v>109</v>
      </c>
      <c r="T9" s="55">
        <v>100335</v>
      </c>
      <c r="U9" s="30">
        <v>229.429</v>
      </c>
      <c r="V9" s="55">
        <v>0.95899999999999996</v>
      </c>
      <c r="W9" s="55">
        <v>2.7E-2</v>
      </c>
      <c r="X9" s="55">
        <v>27</v>
      </c>
      <c r="Y9" s="55">
        <v>23019.758715</v>
      </c>
      <c r="Z9" s="55">
        <v>6.1945829999999997</v>
      </c>
    </row>
    <row r="10" spans="1:26">
      <c r="A10" s="29">
        <v>43647</v>
      </c>
      <c r="B10" s="55" t="s">
        <v>83</v>
      </c>
      <c r="C10" s="57">
        <v>43640</v>
      </c>
      <c r="D10" s="55">
        <v>2019</v>
      </c>
      <c r="E10" s="55">
        <v>6</v>
      </c>
      <c r="F10" s="55">
        <v>120195</v>
      </c>
      <c r="G10" s="55" t="s">
        <v>279</v>
      </c>
      <c r="H10" s="55" t="s">
        <v>37</v>
      </c>
      <c r="I10" s="55" t="s">
        <v>197</v>
      </c>
      <c r="J10" s="55" t="s">
        <v>20</v>
      </c>
      <c r="K10" s="55" t="s">
        <v>82</v>
      </c>
      <c r="L10" s="55" t="s">
        <v>68</v>
      </c>
      <c r="M10" s="55">
        <v>311</v>
      </c>
      <c r="N10" s="55" t="s">
        <v>280</v>
      </c>
      <c r="O10" s="55">
        <v>1</v>
      </c>
      <c r="P10" s="55" t="s">
        <v>22</v>
      </c>
      <c r="Q10" s="55">
        <v>4</v>
      </c>
      <c r="R10" s="55" t="s">
        <v>38</v>
      </c>
      <c r="S10" s="55">
        <v>108</v>
      </c>
      <c r="T10" s="55">
        <v>107872</v>
      </c>
      <c r="U10" s="30">
        <v>212.99</v>
      </c>
      <c r="V10" s="55">
        <v>0.95699999999999996</v>
      </c>
      <c r="W10" s="55">
        <v>2.1000000000000001E-2</v>
      </c>
      <c r="X10" s="55">
        <v>23</v>
      </c>
      <c r="Y10" s="55">
        <v>22975.657279999999</v>
      </c>
      <c r="Z10" s="55">
        <v>4.8987700000000007</v>
      </c>
    </row>
    <row r="11" spans="1:26">
      <c r="A11" s="29">
        <v>43647</v>
      </c>
      <c r="B11" s="55" t="s">
        <v>83</v>
      </c>
      <c r="C11" s="57">
        <v>43640</v>
      </c>
      <c r="D11" s="55">
        <v>2019</v>
      </c>
      <c r="E11" s="55">
        <v>6</v>
      </c>
      <c r="F11" s="55">
        <v>120195</v>
      </c>
      <c r="G11" s="55" t="s">
        <v>279</v>
      </c>
      <c r="H11" s="55" t="s">
        <v>37</v>
      </c>
      <c r="I11" s="55" t="s">
        <v>197</v>
      </c>
      <c r="J11" s="55" t="s">
        <v>20</v>
      </c>
      <c r="K11" s="55" t="s">
        <v>82</v>
      </c>
      <c r="L11" s="55" t="s">
        <v>68</v>
      </c>
      <c r="M11" s="55">
        <v>311</v>
      </c>
      <c r="N11" s="55" t="s">
        <v>280</v>
      </c>
      <c r="O11" s="55">
        <v>1</v>
      </c>
      <c r="P11" s="55" t="s">
        <v>22</v>
      </c>
      <c r="Q11" s="55">
        <v>4</v>
      </c>
      <c r="R11" s="55" t="s">
        <v>38</v>
      </c>
      <c r="S11" s="55">
        <v>110</v>
      </c>
      <c r="T11" s="55">
        <v>108191</v>
      </c>
      <c r="U11" s="30">
        <v>236.63300000000001</v>
      </c>
      <c r="V11" s="55">
        <v>1.0669999999999999</v>
      </c>
      <c r="W11" s="55">
        <v>3.5000000000000003E-2</v>
      </c>
      <c r="X11" s="55">
        <v>38</v>
      </c>
      <c r="Y11" s="55">
        <v>25601.560903000001</v>
      </c>
      <c r="Z11" s="55">
        <v>8.9920539999999995</v>
      </c>
    </row>
    <row r="12" spans="1:26">
      <c r="A12" s="29">
        <v>43647</v>
      </c>
      <c r="B12" s="55" t="s">
        <v>83</v>
      </c>
      <c r="C12" s="57">
        <v>43640</v>
      </c>
      <c r="D12" s="55">
        <v>2019</v>
      </c>
      <c r="E12" s="55">
        <v>6</v>
      </c>
      <c r="F12" s="55">
        <v>120195</v>
      </c>
      <c r="G12" s="55" t="s">
        <v>279</v>
      </c>
      <c r="H12" s="55" t="s">
        <v>37</v>
      </c>
      <c r="I12" s="55" t="s">
        <v>197</v>
      </c>
      <c r="J12" s="55" t="s">
        <v>20</v>
      </c>
      <c r="K12" s="55" t="s">
        <v>82</v>
      </c>
      <c r="L12" s="55" t="s">
        <v>68</v>
      </c>
      <c r="M12" s="55">
        <v>311</v>
      </c>
      <c r="N12" s="55" t="s">
        <v>280</v>
      </c>
      <c r="O12" s="55">
        <v>1</v>
      </c>
      <c r="P12" s="55" t="s">
        <v>22</v>
      </c>
      <c r="Q12" s="55">
        <v>4</v>
      </c>
      <c r="R12" s="55" t="s">
        <v>38</v>
      </c>
      <c r="S12" s="55">
        <v>111</v>
      </c>
      <c r="T12" s="55">
        <v>108618</v>
      </c>
      <c r="U12" s="30">
        <v>225.69800000000001</v>
      </c>
      <c r="V12" s="55">
        <v>1.0209999999999999</v>
      </c>
      <c r="W12" s="55">
        <v>1.4E-2</v>
      </c>
      <c r="X12" s="55">
        <v>15</v>
      </c>
      <c r="Y12" s="55">
        <v>24514.865364000001</v>
      </c>
      <c r="Z12" s="55">
        <v>3.3854700000000002</v>
      </c>
    </row>
    <row r="13" spans="1:26">
      <c r="A13" s="29">
        <v>43647</v>
      </c>
      <c r="B13" s="55" t="s">
        <v>83</v>
      </c>
      <c r="C13" s="57">
        <v>43640</v>
      </c>
      <c r="D13" s="55">
        <v>2019</v>
      </c>
      <c r="E13" s="55">
        <v>6</v>
      </c>
      <c r="F13" s="55">
        <v>120195</v>
      </c>
      <c r="G13" s="55" t="s">
        <v>279</v>
      </c>
      <c r="H13" s="55" t="s">
        <v>37</v>
      </c>
      <c r="I13" s="55" t="s">
        <v>197</v>
      </c>
      <c r="J13" s="55" t="s">
        <v>20</v>
      </c>
      <c r="K13" s="55" t="s">
        <v>82</v>
      </c>
      <c r="L13" s="55" t="s">
        <v>68</v>
      </c>
      <c r="M13" s="55">
        <v>311</v>
      </c>
      <c r="N13" s="55" t="s">
        <v>280</v>
      </c>
      <c r="O13" s="55">
        <v>1</v>
      </c>
      <c r="P13" s="55" t="s">
        <v>22</v>
      </c>
      <c r="Q13" s="55">
        <v>4</v>
      </c>
      <c r="R13" s="55" t="s">
        <v>38</v>
      </c>
      <c r="S13" s="55">
        <v>112</v>
      </c>
      <c r="T13" s="55">
        <v>108451</v>
      </c>
      <c r="U13" s="30">
        <v>207.762</v>
      </c>
      <c r="V13" s="55">
        <v>0.93899999999999995</v>
      </c>
      <c r="W13" s="55">
        <v>0.03</v>
      </c>
      <c r="X13" s="55">
        <v>32</v>
      </c>
      <c r="Y13" s="55">
        <v>22531.996662000001</v>
      </c>
      <c r="Z13" s="55">
        <v>6.6483840000000001</v>
      </c>
    </row>
    <row r="14" spans="1:26">
      <c r="A14" s="29">
        <v>43647</v>
      </c>
      <c r="B14" s="55" t="s">
        <v>83</v>
      </c>
      <c r="C14" s="57">
        <v>43640</v>
      </c>
      <c r="D14" s="55">
        <v>2019</v>
      </c>
      <c r="E14" s="55">
        <v>6</v>
      </c>
      <c r="F14" s="55">
        <v>120195</v>
      </c>
      <c r="G14" s="55" t="s">
        <v>279</v>
      </c>
      <c r="H14" s="55" t="s">
        <v>37</v>
      </c>
      <c r="I14" s="55" t="s">
        <v>197</v>
      </c>
      <c r="J14" s="55" t="s">
        <v>20</v>
      </c>
      <c r="K14" s="55" t="s">
        <v>82</v>
      </c>
      <c r="L14" s="55" t="s">
        <v>68</v>
      </c>
      <c r="M14" s="55">
        <v>311</v>
      </c>
      <c r="N14" s="55" t="s">
        <v>280</v>
      </c>
      <c r="O14" s="55">
        <v>1</v>
      </c>
      <c r="P14" s="55" t="s">
        <v>22</v>
      </c>
      <c r="Q14" s="55">
        <v>4</v>
      </c>
      <c r="R14" s="55" t="s">
        <v>38</v>
      </c>
      <c r="S14" s="55">
        <v>113</v>
      </c>
      <c r="T14" s="55">
        <v>102734</v>
      </c>
      <c r="U14" s="30">
        <v>223.13399999999999</v>
      </c>
      <c r="V14" s="55">
        <v>0.95499999999999996</v>
      </c>
      <c r="W14" s="55">
        <v>4.2000000000000003E-2</v>
      </c>
      <c r="X14" s="55">
        <v>43</v>
      </c>
      <c r="Y14" s="55">
        <v>22923.448355999997</v>
      </c>
      <c r="Z14" s="55">
        <v>9.5947619999999993</v>
      </c>
    </row>
    <row r="15" spans="1:26">
      <c r="A15" s="29">
        <v>43647</v>
      </c>
      <c r="B15" s="55" t="s">
        <v>83</v>
      </c>
      <c r="C15" s="57">
        <v>43640</v>
      </c>
      <c r="D15" s="55">
        <v>2019</v>
      </c>
      <c r="E15" s="55">
        <v>6</v>
      </c>
      <c r="F15" s="55">
        <v>120195</v>
      </c>
      <c r="G15" s="55" t="s">
        <v>279</v>
      </c>
      <c r="H15" s="55" t="s">
        <v>37</v>
      </c>
      <c r="I15" s="55" t="s">
        <v>197</v>
      </c>
      <c r="J15" s="55" t="s">
        <v>20</v>
      </c>
      <c r="K15" s="55" t="s">
        <v>82</v>
      </c>
      <c r="L15" s="55" t="s">
        <v>68</v>
      </c>
      <c r="M15" s="55">
        <v>311</v>
      </c>
      <c r="N15" s="55" t="s">
        <v>280</v>
      </c>
      <c r="O15" s="55">
        <v>1</v>
      </c>
      <c r="P15" s="55" t="s">
        <v>22</v>
      </c>
      <c r="Q15" s="55">
        <v>4</v>
      </c>
      <c r="R15" s="55" t="s">
        <v>38</v>
      </c>
      <c r="S15" s="55">
        <v>114</v>
      </c>
      <c r="T15" s="55">
        <v>108615</v>
      </c>
      <c r="U15" s="30">
        <v>192.78399999999999</v>
      </c>
      <c r="V15" s="55">
        <v>0.872</v>
      </c>
      <c r="W15" s="55">
        <v>3.4000000000000002E-2</v>
      </c>
      <c r="X15" s="55">
        <v>37</v>
      </c>
      <c r="Y15" s="55">
        <v>20939.23416</v>
      </c>
      <c r="Z15" s="55">
        <v>7.1330080000000002</v>
      </c>
    </row>
    <row r="16" spans="1:26">
      <c r="A16" s="29">
        <v>43647</v>
      </c>
      <c r="B16" s="55" t="s">
        <v>83</v>
      </c>
      <c r="C16" s="57">
        <v>43640</v>
      </c>
      <c r="D16" s="55">
        <v>2019</v>
      </c>
      <c r="E16" s="55">
        <v>6</v>
      </c>
      <c r="F16" s="55">
        <v>120195</v>
      </c>
      <c r="G16" s="55" t="s">
        <v>279</v>
      </c>
      <c r="H16" s="55" t="s">
        <v>37</v>
      </c>
      <c r="I16" s="55" t="s">
        <v>197</v>
      </c>
      <c r="J16" s="55" t="s">
        <v>20</v>
      </c>
      <c r="K16" s="55" t="s">
        <v>82</v>
      </c>
      <c r="L16" s="55" t="s">
        <v>68</v>
      </c>
      <c r="M16" s="55">
        <v>311</v>
      </c>
      <c r="N16" s="55" t="s">
        <v>280</v>
      </c>
      <c r="O16" s="55">
        <v>1</v>
      </c>
      <c r="P16" s="55" t="s">
        <v>22</v>
      </c>
      <c r="Q16" s="55">
        <v>4</v>
      </c>
      <c r="R16" s="55" t="s">
        <v>38</v>
      </c>
      <c r="S16" s="55">
        <v>115</v>
      </c>
      <c r="T16" s="55">
        <v>109054</v>
      </c>
      <c r="U16" s="30">
        <v>182.304</v>
      </c>
      <c r="V16" s="55">
        <v>0.82799999999999996</v>
      </c>
      <c r="W16" s="55">
        <v>3.4000000000000002E-2</v>
      </c>
      <c r="X16" s="55">
        <v>37</v>
      </c>
      <c r="Y16" s="55">
        <v>19880.980416000002</v>
      </c>
      <c r="Z16" s="55">
        <v>6.7452480000000001</v>
      </c>
    </row>
    <row r="17" spans="1:26">
      <c r="A17" s="29">
        <v>43647</v>
      </c>
      <c r="B17" s="55" t="s">
        <v>83</v>
      </c>
      <c r="C17" s="57">
        <v>43640</v>
      </c>
      <c r="D17" s="55">
        <v>2019</v>
      </c>
      <c r="E17" s="55">
        <v>6</v>
      </c>
      <c r="F17" s="55">
        <v>120195</v>
      </c>
      <c r="G17" s="55" t="s">
        <v>279</v>
      </c>
      <c r="H17" s="55" t="s">
        <v>37</v>
      </c>
      <c r="I17" s="55" t="s">
        <v>197</v>
      </c>
      <c r="J17" s="55" t="s">
        <v>20</v>
      </c>
      <c r="K17" s="55" t="s">
        <v>82</v>
      </c>
      <c r="L17" s="55" t="s">
        <v>68</v>
      </c>
      <c r="M17" s="55">
        <v>311</v>
      </c>
      <c r="N17" s="55" t="s">
        <v>280</v>
      </c>
      <c r="O17" s="55">
        <v>1</v>
      </c>
      <c r="P17" s="55" t="s">
        <v>22</v>
      </c>
      <c r="Q17" s="55">
        <v>4</v>
      </c>
      <c r="R17" s="55" t="s">
        <v>38</v>
      </c>
      <c r="S17" s="55">
        <v>116</v>
      </c>
      <c r="T17" s="55">
        <v>100872</v>
      </c>
      <c r="U17" s="30">
        <v>176.06899999999999</v>
      </c>
      <c r="V17" s="55">
        <v>0.74</v>
      </c>
      <c r="W17" s="55">
        <v>3.3000000000000002E-2</v>
      </c>
      <c r="X17" s="55">
        <v>33</v>
      </c>
      <c r="Y17" s="55">
        <v>17760.432167999999</v>
      </c>
      <c r="Z17" s="55">
        <v>5.8102770000000001</v>
      </c>
    </row>
    <row r="18" spans="1:26">
      <c r="A18" s="29">
        <v>43640</v>
      </c>
      <c r="B18" s="55" t="s">
        <v>69</v>
      </c>
      <c r="C18" s="57">
        <v>43633</v>
      </c>
      <c r="D18" s="55">
        <v>2019</v>
      </c>
      <c r="E18" s="55">
        <v>6</v>
      </c>
      <c r="F18" s="55">
        <v>120195</v>
      </c>
      <c r="G18" s="55" t="s">
        <v>279</v>
      </c>
      <c r="H18" s="55" t="s">
        <v>37</v>
      </c>
      <c r="I18" s="55" t="s">
        <v>197</v>
      </c>
      <c r="J18" s="55" t="s">
        <v>20</v>
      </c>
      <c r="K18" s="55" t="s">
        <v>82</v>
      </c>
      <c r="L18" s="55" t="s">
        <v>68</v>
      </c>
      <c r="M18" s="55">
        <v>311</v>
      </c>
      <c r="N18" s="55" t="s">
        <v>280</v>
      </c>
      <c r="O18" s="55">
        <v>1</v>
      </c>
      <c r="P18" s="55" t="s">
        <v>22</v>
      </c>
      <c r="Q18" s="55">
        <v>4</v>
      </c>
      <c r="R18" s="55" t="s">
        <v>38</v>
      </c>
      <c r="S18" s="55">
        <v>116</v>
      </c>
      <c r="T18" s="55">
        <v>100947</v>
      </c>
      <c r="U18" s="30">
        <v>165.91</v>
      </c>
      <c r="V18" s="55">
        <v>0.69799999999999995</v>
      </c>
      <c r="W18" s="55">
        <v>7.3999999999999996E-2</v>
      </c>
      <c r="X18" s="55">
        <v>75</v>
      </c>
      <c r="Y18" s="55">
        <v>16748.116770000001</v>
      </c>
      <c r="Z18" s="55">
        <v>12.443250000000001</v>
      </c>
    </row>
    <row r="19" spans="1:26">
      <c r="A19" s="29">
        <v>43640</v>
      </c>
      <c r="B19" s="55" t="s">
        <v>69</v>
      </c>
      <c r="C19" s="57">
        <v>43633</v>
      </c>
      <c r="D19" s="55">
        <v>2019</v>
      </c>
      <c r="E19" s="55">
        <v>6</v>
      </c>
      <c r="F19" s="55">
        <v>120195</v>
      </c>
      <c r="G19" s="55" t="s">
        <v>279</v>
      </c>
      <c r="H19" s="55" t="s">
        <v>37</v>
      </c>
      <c r="I19" s="55" t="s">
        <v>197</v>
      </c>
      <c r="J19" s="55" t="s">
        <v>20</v>
      </c>
      <c r="K19" s="55" t="s">
        <v>82</v>
      </c>
      <c r="L19" s="55" t="s">
        <v>68</v>
      </c>
      <c r="M19" s="55">
        <v>311</v>
      </c>
      <c r="N19" s="55" t="s">
        <v>280</v>
      </c>
      <c r="O19" s="55">
        <v>1</v>
      </c>
      <c r="P19" s="55" t="s">
        <v>22</v>
      </c>
      <c r="Q19" s="55">
        <v>4</v>
      </c>
      <c r="R19" s="55" t="s">
        <v>38</v>
      </c>
      <c r="S19" s="55">
        <v>115</v>
      </c>
      <c r="T19" s="55">
        <v>109104</v>
      </c>
      <c r="U19" s="30">
        <v>170.375</v>
      </c>
      <c r="V19" s="55">
        <v>0.77500000000000002</v>
      </c>
      <c r="W19" s="55">
        <v>4.5999999999999999E-2</v>
      </c>
      <c r="X19" s="55">
        <v>50</v>
      </c>
      <c r="Y19" s="55">
        <v>18588.594000000001</v>
      </c>
      <c r="Z19" s="55">
        <v>8.5187500000000007</v>
      </c>
    </row>
    <row r="20" spans="1:26">
      <c r="A20" s="29">
        <v>43640</v>
      </c>
      <c r="B20" s="55" t="s">
        <v>69</v>
      </c>
      <c r="C20" s="57">
        <v>43633</v>
      </c>
      <c r="D20" s="55">
        <v>2019</v>
      </c>
      <c r="E20" s="55">
        <v>6</v>
      </c>
      <c r="F20" s="55">
        <v>120195</v>
      </c>
      <c r="G20" s="55" t="s">
        <v>279</v>
      </c>
      <c r="H20" s="55" t="s">
        <v>37</v>
      </c>
      <c r="I20" s="55" t="s">
        <v>197</v>
      </c>
      <c r="J20" s="55" t="s">
        <v>20</v>
      </c>
      <c r="K20" s="55" t="s">
        <v>82</v>
      </c>
      <c r="L20" s="55" t="s">
        <v>68</v>
      </c>
      <c r="M20" s="55">
        <v>311</v>
      </c>
      <c r="N20" s="55" t="s">
        <v>280</v>
      </c>
      <c r="O20" s="55">
        <v>1</v>
      </c>
      <c r="P20" s="55" t="s">
        <v>22</v>
      </c>
      <c r="Q20" s="55">
        <v>4</v>
      </c>
      <c r="R20" s="55" t="s">
        <v>38</v>
      </c>
      <c r="S20" s="55">
        <v>112</v>
      </c>
      <c r="T20" s="55">
        <v>108553</v>
      </c>
      <c r="U20" s="30">
        <v>195.13900000000001</v>
      </c>
      <c r="V20" s="55">
        <v>0.88300000000000001</v>
      </c>
      <c r="W20" s="55">
        <v>9.4E-2</v>
      </c>
      <c r="X20" s="55">
        <v>102</v>
      </c>
      <c r="Y20" s="55">
        <v>21182.923867000001</v>
      </c>
      <c r="Z20" s="55">
        <v>19.904177999999998</v>
      </c>
    </row>
    <row r="21" spans="1:26">
      <c r="A21" s="29">
        <v>43640</v>
      </c>
      <c r="B21" s="55" t="s">
        <v>69</v>
      </c>
      <c r="C21" s="57">
        <v>43633</v>
      </c>
      <c r="D21" s="55">
        <v>2019</v>
      </c>
      <c r="E21" s="55">
        <v>6</v>
      </c>
      <c r="F21" s="55">
        <v>120195</v>
      </c>
      <c r="G21" s="55" t="s">
        <v>279</v>
      </c>
      <c r="H21" s="55" t="s">
        <v>37</v>
      </c>
      <c r="I21" s="55" t="s">
        <v>197</v>
      </c>
      <c r="J21" s="55" t="s">
        <v>20</v>
      </c>
      <c r="K21" s="55" t="s">
        <v>82</v>
      </c>
      <c r="L21" s="55" t="s">
        <v>68</v>
      </c>
      <c r="M21" s="55">
        <v>311</v>
      </c>
      <c r="N21" s="55" t="s">
        <v>280</v>
      </c>
      <c r="O21" s="55">
        <v>1</v>
      </c>
      <c r="P21" s="55" t="s">
        <v>22</v>
      </c>
      <c r="Q21" s="55">
        <v>4</v>
      </c>
      <c r="R21" s="55" t="s">
        <v>38</v>
      </c>
      <c r="S21" s="55">
        <v>114</v>
      </c>
      <c r="T21" s="55">
        <v>108689</v>
      </c>
      <c r="U21" s="30">
        <v>178.39699999999999</v>
      </c>
      <c r="V21" s="55">
        <v>0.80800000000000005</v>
      </c>
      <c r="W21" s="55">
        <v>6.8000000000000005E-2</v>
      </c>
      <c r="X21" s="55">
        <v>74</v>
      </c>
      <c r="Y21" s="55">
        <v>19389.791533</v>
      </c>
      <c r="Z21" s="55">
        <v>13.201377999999998</v>
      </c>
    </row>
    <row r="22" spans="1:26">
      <c r="A22" s="29">
        <v>43640</v>
      </c>
      <c r="B22" s="55" t="s">
        <v>69</v>
      </c>
      <c r="C22" s="57">
        <v>43633</v>
      </c>
      <c r="D22" s="55">
        <v>2019</v>
      </c>
      <c r="E22" s="55">
        <v>6</v>
      </c>
      <c r="F22" s="55">
        <v>120195</v>
      </c>
      <c r="G22" s="55" t="s">
        <v>279</v>
      </c>
      <c r="H22" s="55" t="s">
        <v>37</v>
      </c>
      <c r="I22" s="55" t="s">
        <v>197</v>
      </c>
      <c r="J22" s="55" t="s">
        <v>20</v>
      </c>
      <c r="K22" s="55" t="s">
        <v>82</v>
      </c>
      <c r="L22" s="55" t="s">
        <v>68</v>
      </c>
      <c r="M22" s="55">
        <v>311</v>
      </c>
      <c r="N22" s="55" t="s">
        <v>280</v>
      </c>
      <c r="O22" s="55">
        <v>1</v>
      </c>
      <c r="P22" s="55" t="s">
        <v>22</v>
      </c>
      <c r="Q22" s="55">
        <v>4</v>
      </c>
      <c r="R22" s="55" t="s">
        <v>38</v>
      </c>
      <c r="S22" s="55">
        <v>113</v>
      </c>
      <c r="T22" s="55">
        <v>103228</v>
      </c>
      <c r="U22" s="30">
        <v>207.303</v>
      </c>
      <c r="V22" s="55">
        <v>0.89200000000000002</v>
      </c>
      <c r="W22" s="55">
        <v>0.47899999999999998</v>
      </c>
      <c r="X22" s="55">
        <v>494</v>
      </c>
      <c r="Y22" s="55">
        <v>21399.474083999998</v>
      </c>
      <c r="Z22" s="55">
        <v>102.40768199999999</v>
      </c>
    </row>
    <row r="23" spans="1:26">
      <c r="A23" s="29">
        <v>43640</v>
      </c>
      <c r="B23" s="55" t="s">
        <v>69</v>
      </c>
      <c r="C23" s="57">
        <v>43633</v>
      </c>
      <c r="D23" s="55">
        <v>2019</v>
      </c>
      <c r="E23" s="55">
        <v>6</v>
      </c>
      <c r="F23" s="55">
        <v>120195</v>
      </c>
      <c r="G23" s="55" t="s">
        <v>279</v>
      </c>
      <c r="H23" s="55" t="s">
        <v>37</v>
      </c>
      <c r="I23" s="55" t="s">
        <v>197</v>
      </c>
      <c r="J23" s="55" t="s">
        <v>20</v>
      </c>
      <c r="K23" s="55" t="s">
        <v>82</v>
      </c>
      <c r="L23" s="55" t="s">
        <v>68</v>
      </c>
      <c r="M23" s="55">
        <v>311</v>
      </c>
      <c r="N23" s="55" t="s">
        <v>280</v>
      </c>
      <c r="O23" s="55">
        <v>1</v>
      </c>
      <c r="P23" s="55" t="s">
        <v>22</v>
      </c>
      <c r="Q23" s="55">
        <v>4</v>
      </c>
      <c r="R23" s="55" t="s">
        <v>38</v>
      </c>
      <c r="S23" s="55">
        <v>111</v>
      </c>
      <c r="T23" s="55">
        <v>108713</v>
      </c>
      <c r="U23" s="30">
        <v>209.52199999999999</v>
      </c>
      <c r="V23" s="55">
        <v>0.94899999999999995</v>
      </c>
      <c r="W23" s="55">
        <v>8.6999999999999994E-2</v>
      </c>
      <c r="X23" s="55">
        <v>95</v>
      </c>
      <c r="Y23" s="55">
        <v>22777.765186000001</v>
      </c>
      <c r="Z23" s="55">
        <v>19.904589999999999</v>
      </c>
    </row>
    <row r="24" spans="1:26">
      <c r="A24" s="29">
        <v>43640</v>
      </c>
      <c r="B24" s="55" t="s">
        <v>69</v>
      </c>
      <c r="C24" s="57">
        <v>43633</v>
      </c>
      <c r="D24" s="55">
        <v>2019</v>
      </c>
      <c r="E24" s="55">
        <v>6</v>
      </c>
      <c r="F24" s="55">
        <v>120195</v>
      </c>
      <c r="G24" s="55" t="s">
        <v>279</v>
      </c>
      <c r="H24" s="55" t="s">
        <v>37</v>
      </c>
      <c r="I24" s="55" t="s">
        <v>197</v>
      </c>
      <c r="J24" s="55" t="s">
        <v>20</v>
      </c>
      <c r="K24" s="55" t="s">
        <v>82</v>
      </c>
      <c r="L24" s="55" t="s">
        <v>68</v>
      </c>
      <c r="M24" s="55">
        <v>311</v>
      </c>
      <c r="N24" s="55" t="s">
        <v>280</v>
      </c>
      <c r="O24" s="55">
        <v>1</v>
      </c>
      <c r="P24" s="55" t="s">
        <v>22</v>
      </c>
      <c r="Q24" s="55">
        <v>4</v>
      </c>
      <c r="R24" s="55" t="s">
        <v>38</v>
      </c>
      <c r="S24" s="55">
        <v>110</v>
      </c>
      <c r="T24" s="55">
        <v>108267</v>
      </c>
      <c r="U24" s="30">
        <v>222.28100000000001</v>
      </c>
      <c r="V24" s="55">
        <v>1.0029999999999999</v>
      </c>
      <c r="W24" s="55">
        <v>7.0000000000000007E-2</v>
      </c>
      <c r="X24" s="55">
        <v>76</v>
      </c>
      <c r="Y24" s="55">
        <v>24065.697026999998</v>
      </c>
      <c r="Z24" s="55">
        <v>16.893356000000001</v>
      </c>
    </row>
    <row r="25" spans="1:26">
      <c r="A25" s="29">
        <v>43640</v>
      </c>
      <c r="B25" s="55" t="s">
        <v>69</v>
      </c>
      <c r="C25" s="57">
        <v>43633</v>
      </c>
      <c r="D25" s="55">
        <v>2019</v>
      </c>
      <c r="E25" s="55">
        <v>6</v>
      </c>
      <c r="F25" s="55">
        <v>120195</v>
      </c>
      <c r="G25" s="55" t="s">
        <v>279</v>
      </c>
      <c r="H25" s="55" t="s">
        <v>37</v>
      </c>
      <c r="I25" s="55" t="s">
        <v>197</v>
      </c>
      <c r="J25" s="55" t="s">
        <v>20</v>
      </c>
      <c r="K25" s="55" t="s">
        <v>82</v>
      </c>
      <c r="L25" s="55" t="s">
        <v>68</v>
      </c>
      <c r="M25" s="55">
        <v>311</v>
      </c>
      <c r="N25" s="55" t="s">
        <v>280</v>
      </c>
      <c r="O25" s="55">
        <v>1</v>
      </c>
      <c r="P25" s="55" t="s">
        <v>22</v>
      </c>
      <c r="Q25" s="55">
        <v>4</v>
      </c>
      <c r="R25" s="55" t="s">
        <v>38</v>
      </c>
      <c r="S25" s="55">
        <v>109</v>
      </c>
      <c r="T25" s="55">
        <v>100453</v>
      </c>
      <c r="U25" s="30">
        <v>216.649</v>
      </c>
      <c r="V25" s="55">
        <v>0.90700000000000003</v>
      </c>
      <c r="W25" s="55">
        <v>0.11700000000000001</v>
      </c>
      <c r="X25" s="55">
        <v>118</v>
      </c>
      <c r="Y25" s="55">
        <v>21763.041997</v>
      </c>
      <c r="Z25" s="55">
        <v>25.564581999999998</v>
      </c>
    </row>
    <row r="26" spans="1:26">
      <c r="A26" s="29">
        <v>43640</v>
      </c>
      <c r="B26" s="55" t="s">
        <v>69</v>
      </c>
      <c r="C26" s="57">
        <v>43633</v>
      </c>
      <c r="D26" s="55">
        <v>2019</v>
      </c>
      <c r="E26" s="55">
        <v>6</v>
      </c>
      <c r="F26" s="55">
        <v>120195</v>
      </c>
      <c r="G26" s="55" t="s">
        <v>279</v>
      </c>
      <c r="H26" s="55" t="s">
        <v>37</v>
      </c>
      <c r="I26" s="55" t="s">
        <v>197</v>
      </c>
      <c r="J26" s="55" t="s">
        <v>20</v>
      </c>
      <c r="K26" s="55" t="s">
        <v>82</v>
      </c>
      <c r="L26" s="55" t="s">
        <v>68</v>
      </c>
      <c r="M26" s="55">
        <v>311</v>
      </c>
      <c r="N26" s="55" t="s">
        <v>280</v>
      </c>
      <c r="O26" s="55">
        <v>1</v>
      </c>
      <c r="P26" s="55" t="s">
        <v>22</v>
      </c>
      <c r="Q26" s="55">
        <v>4</v>
      </c>
      <c r="R26" s="55" t="s">
        <v>38</v>
      </c>
      <c r="S26" s="55">
        <v>107</v>
      </c>
      <c r="T26" s="55">
        <v>109132</v>
      </c>
      <c r="U26" s="30">
        <v>225.49799999999999</v>
      </c>
      <c r="V26" s="55">
        <v>1.0249999999999999</v>
      </c>
      <c r="W26" s="55">
        <v>0.112</v>
      </c>
      <c r="X26" s="55">
        <v>122</v>
      </c>
      <c r="Y26" s="55">
        <v>24609.047735999997</v>
      </c>
      <c r="Z26" s="55">
        <v>27.510755999999997</v>
      </c>
    </row>
    <row r="27" spans="1:26">
      <c r="A27" s="29">
        <v>43640</v>
      </c>
      <c r="B27" s="55" t="s">
        <v>69</v>
      </c>
      <c r="C27" s="57">
        <v>43633</v>
      </c>
      <c r="D27" s="55">
        <v>2019</v>
      </c>
      <c r="E27" s="55">
        <v>6</v>
      </c>
      <c r="F27" s="55">
        <v>120195</v>
      </c>
      <c r="G27" s="55" t="s">
        <v>279</v>
      </c>
      <c r="H27" s="55" t="s">
        <v>37</v>
      </c>
      <c r="I27" s="55" t="s">
        <v>197</v>
      </c>
      <c r="J27" s="55" t="s">
        <v>20</v>
      </c>
      <c r="K27" s="55" t="s">
        <v>82</v>
      </c>
      <c r="L27" s="55" t="s">
        <v>68</v>
      </c>
      <c r="M27" s="55">
        <v>311</v>
      </c>
      <c r="N27" s="55" t="s">
        <v>280</v>
      </c>
      <c r="O27" s="55">
        <v>1</v>
      </c>
      <c r="P27" s="55" t="s">
        <v>22</v>
      </c>
      <c r="Q27" s="55">
        <v>4</v>
      </c>
      <c r="R27" s="55" t="s">
        <v>38</v>
      </c>
      <c r="S27" s="55">
        <v>106</v>
      </c>
      <c r="T27" s="55">
        <v>108182</v>
      </c>
      <c r="U27" s="30">
        <v>198.334</v>
      </c>
      <c r="V27" s="55">
        <v>0.89400000000000002</v>
      </c>
      <c r="W27" s="55">
        <v>0.10100000000000001</v>
      </c>
      <c r="X27" s="55">
        <v>109</v>
      </c>
      <c r="Y27" s="55">
        <v>21456.168787999999</v>
      </c>
      <c r="Z27" s="55">
        <v>21.618406</v>
      </c>
    </row>
    <row r="28" spans="1:26">
      <c r="A28" s="29">
        <v>43640</v>
      </c>
      <c r="B28" s="55" t="s">
        <v>69</v>
      </c>
      <c r="C28" s="57">
        <v>43633</v>
      </c>
      <c r="D28" s="55">
        <v>2019</v>
      </c>
      <c r="E28" s="55">
        <v>6</v>
      </c>
      <c r="F28" s="55">
        <v>120195</v>
      </c>
      <c r="G28" s="55" t="s">
        <v>279</v>
      </c>
      <c r="H28" s="55" t="s">
        <v>37</v>
      </c>
      <c r="I28" s="55" t="s">
        <v>197</v>
      </c>
      <c r="J28" s="55" t="s">
        <v>20</v>
      </c>
      <c r="K28" s="55" t="s">
        <v>82</v>
      </c>
      <c r="L28" s="55" t="s">
        <v>68</v>
      </c>
      <c r="M28" s="55">
        <v>311</v>
      </c>
      <c r="N28" s="55" t="s">
        <v>280</v>
      </c>
      <c r="O28" s="55">
        <v>1</v>
      </c>
      <c r="P28" s="55" t="s">
        <v>22</v>
      </c>
      <c r="Q28" s="55">
        <v>4</v>
      </c>
      <c r="R28" s="55" t="s">
        <v>38</v>
      </c>
      <c r="S28" s="55">
        <v>108</v>
      </c>
      <c r="T28" s="55">
        <v>107936</v>
      </c>
      <c r="U28" s="30">
        <v>198.131</v>
      </c>
      <c r="V28" s="55">
        <v>0.89100000000000001</v>
      </c>
      <c r="W28" s="55">
        <v>5.8999999999999997E-2</v>
      </c>
      <c r="X28" s="55">
        <v>64</v>
      </c>
      <c r="Y28" s="55">
        <v>21385.467616000002</v>
      </c>
      <c r="Z28" s="55">
        <v>12.680384</v>
      </c>
    </row>
    <row r="29" spans="1:26">
      <c r="A29" s="29">
        <v>43640</v>
      </c>
      <c r="B29" s="55" t="s">
        <v>69</v>
      </c>
      <c r="C29" s="57">
        <v>43633</v>
      </c>
      <c r="D29" s="55">
        <v>2019</v>
      </c>
      <c r="E29" s="55">
        <v>6</v>
      </c>
      <c r="F29" s="55">
        <v>120195</v>
      </c>
      <c r="G29" s="55" t="s">
        <v>279</v>
      </c>
      <c r="H29" s="55" t="s">
        <v>37</v>
      </c>
      <c r="I29" s="55" t="s">
        <v>197</v>
      </c>
      <c r="J29" s="55" t="s">
        <v>20</v>
      </c>
      <c r="K29" s="55" t="s">
        <v>82</v>
      </c>
      <c r="L29" s="55" t="s">
        <v>68</v>
      </c>
      <c r="M29" s="55">
        <v>311</v>
      </c>
      <c r="N29" s="55" t="s">
        <v>280</v>
      </c>
      <c r="O29" s="55">
        <v>1</v>
      </c>
      <c r="P29" s="55" t="s">
        <v>22</v>
      </c>
      <c r="Q29" s="55">
        <v>4</v>
      </c>
      <c r="R29" s="55" t="s">
        <v>38</v>
      </c>
      <c r="S29" s="55">
        <v>105</v>
      </c>
      <c r="T29" s="55">
        <v>105666</v>
      </c>
      <c r="U29" s="30">
        <v>268.20499999999998</v>
      </c>
      <c r="V29" s="55">
        <v>1.181</v>
      </c>
      <c r="W29" s="55">
        <v>7.5999999999999998E-2</v>
      </c>
      <c r="X29" s="55">
        <v>80</v>
      </c>
      <c r="Y29" s="55">
        <v>28340.149529999999</v>
      </c>
      <c r="Z29" s="55">
        <v>21.456399999999999</v>
      </c>
    </row>
    <row r="30" spans="1:26">
      <c r="A30" s="29">
        <v>43640</v>
      </c>
      <c r="B30" s="55" t="s">
        <v>69</v>
      </c>
      <c r="C30" s="57">
        <v>43633</v>
      </c>
      <c r="D30" s="55">
        <v>2019</v>
      </c>
      <c r="E30" s="55">
        <v>6</v>
      </c>
      <c r="F30" s="55">
        <v>120195</v>
      </c>
      <c r="G30" s="55" t="s">
        <v>279</v>
      </c>
      <c r="H30" s="55" t="s">
        <v>37</v>
      </c>
      <c r="I30" s="55" t="s">
        <v>197</v>
      </c>
      <c r="J30" s="55" t="s">
        <v>20</v>
      </c>
      <c r="K30" s="55" t="s">
        <v>82</v>
      </c>
      <c r="L30" s="55" t="s">
        <v>68</v>
      </c>
      <c r="M30" s="55">
        <v>311</v>
      </c>
      <c r="N30" s="55" t="s">
        <v>280</v>
      </c>
      <c r="O30" s="55">
        <v>1</v>
      </c>
      <c r="P30" s="55" t="s">
        <v>22</v>
      </c>
      <c r="Q30" s="55">
        <v>4</v>
      </c>
      <c r="R30" s="55" t="s">
        <v>38</v>
      </c>
      <c r="S30" s="55">
        <v>102</v>
      </c>
      <c r="T30" s="55">
        <v>96424</v>
      </c>
      <c r="U30" s="30">
        <v>251.85400000000001</v>
      </c>
      <c r="V30" s="55">
        <v>1.012</v>
      </c>
      <c r="W30" s="55">
        <v>0.375</v>
      </c>
      <c r="X30" s="55">
        <v>362</v>
      </c>
      <c r="Y30" s="55">
        <v>24284.770096</v>
      </c>
      <c r="Z30" s="55">
        <v>91.171148000000002</v>
      </c>
    </row>
    <row r="31" spans="1:26">
      <c r="A31" s="29">
        <v>43640</v>
      </c>
      <c r="B31" s="55" t="s">
        <v>69</v>
      </c>
      <c r="C31" s="57">
        <v>43633</v>
      </c>
      <c r="D31" s="55">
        <v>2019</v>
      </c>
      <c r="E31" s="55">
        <v>6</v>
      </c>
      <c r="F31" s="55">
        <v>120195</v>
      </c>
      <c r="G31" s="55" t="s">
        <v>279</v>
      </c>
      <c r="H31" s="55" t="s">
        <v>37</v>
      </c>
      <c r="I31" s="55" t="s">
        <v>197</v>
      </c>
      <c r="J31" s="55" t="s">
        <v>20</v>
      </c>
      <c r="K31" s="55" t="s">
        <v>82</v>
      </c>
      <c r="L31" s="55" t="s">
        <v>68</v>
      </c>
      <c r="M31" s="55">
        <v>311</v>
      </c>
      <c r="N31" s="55" t="s">
        <v>280</v>
      </c>
      <c r="O31" s="55">
        <v>1</v>
      </c>
      <c r="P31" s="55" t="s">
        <v>22</v>
      </c>
      <c r="Q31" s="55">
        <v>4</v>
      </c>
      <c r="R31" s="55" t="s">
        <v>38</v>
      </c>
      <c r="S31" s="55">
        <v>104</v>
      </c>
      <c r="T31" s="55">
        <v>102900</v>
      </c>
      <c r="U31" s="30">
        <v>248.61600000000001</v>
      </c>
      <c r="V31" s="55">
        <v>1.0660000000000001</v>
      </c>
      <c r="W31" s="55">
        <v>5.3999999999999999E-2</v>
      </c>
      <c r="X31" s="55">
        <v>56</v>
      </c>
      <c r="Y31" s="55">
        <v>25582.586400000004</v>
      </c>
      <c r="Z31" s="55">
        <v>13.922496000000001</v>
      </c>
    </row>
    <row r="32" spans="1:26">
      <c r="A32" s="29">
        <v>43640</v>
      </c>
      <c r="B32" s="55" t="s">
        <v>69</v>
      </c>
      <c r="C32" s="57">
        <v>43633</v>
      </c>
      <c r="D32" s="55">
        <v>2019</v>
      </c>
      <c r="E32" s="55">
        <v>6</v>
      </c>
      <c r="F32" s="55">
        <v>120195</v>
      </c>
      <c r="G32" s="55" t="s">
        <v>279</v>
      </c>
      <c r="H32" s="55" t="s">
        <v>37</v>
      </c>
      <c r="I32" s="55" t="s">
        <v>197</v>
      </c>
      <c r="J32" s="55" t="s">
        <v>20</v>
      </c>
      <c r="K32" s="55" t="s">
        <v>82</v>
      </c>
      <c r="L32" s="55" t="s">
        <v>68</v>
      </c>
      <c r="M32" s="55">
        <v>311</v>
      </c>
      <c r="N32" s="55" t="s">
        <v>280</v>
      </c>
      <c r="O32" s="55">
        <v>1</v>
      </c>
      <c r="P32" s="55" t="s">
        <v>22</v>
      </c>
      <c r="Q32" s="55">
        <v>4</v>
      </c>
      <c r="R32" s="55" t="s">
        <v>38</v>
      </c>
      <c r="S32" s="55">
        <v>103</v>
      </c>
      <c r="T32" s="55">
        <v>107849</v>
      </c>
      <c r="U32" s="30">
        <v>289.68200000000002</v>
      </c>
      <c r="V32" s="55">
        <v>1.302</v>
      </c>
      <c r="W32" s="55">
        <v>9.6000000000000002E-2</v>
      </c>
      <c r="X32" s="55">
        <v>103</v>
      </c>
      <c r="Y32" s="55">
        <v>31241.914018000003</v>
      </c>
      <c r="Z32" s="55">
        <v>29.837246000000004</v>
      </c>
    </row>
    <row r="33" spans="1:26">
      <c r="A33" s="29">
        <v>43640</v>
      </c>
      <c r="B33" s="55" t="s">
        <v>69</v>
      </c>
      <c r="C33" s="57">
        <v>43633</v>
      </c>
      <c r="D33" s="55">
        <v>2019</v>
      </c>
      <c r="E33" s="55">
        <v>6</v>
      </c>
      <c r="F33" s="55">
        <v>120195</v>
      </c>
      <c r="G33" s="55" t="s">
        <v>279</v>
      </c>
      <c r="H33" s="55" t="s">
        <v>37</v>
      </c>
      <c r="I33" s="55" t="s">
        <v>197</v>
      </c>
      <c r="J33" s="55" t="s">
        <v>20</v>
      </c>
      <c r="K33" s="55" t="s">
        <v>82</v>
      </c>
      <c r="L33" s="55" t="s">
        <v>68</v>
      </c>
      <c r="M33" s="55">
        <v>311</v>
      </c>
      <c r="N33" s="55" t="s">
        <v>280</v>
      </c>
      <c r="O33" s="55">
        <v>1</v>
      </c>
      <c r="P33" s="55" t="s">
        <v>22</v>
      </c>
      <c r="Q33" s="55">
        <v>4</v>
      </c>
      <c r="R33" s="55" t="s">
        <v>38</v>
      </c>
      <c r="S33" s="55">
        <v>101</v>
      </c>
      <c r="T33" s="55">
        <v>105594</v>
      </c>
      <c r="U33" s="30">
        <v>259.04700000000003</v>
      </c>
      <c r="V33" s="55">
        <v>1.1399999999999999</v>
      </c>
      <c r="W33" s="55">
        <v>0.27200000000000002</v>
      </c>
      <c r="X33" s="55">
        <v>287</v>
      </c>
      <c r="Y33" s="55">
        <v>27353.808918000002</v>
      </c>
      <c r="Z33" s="55">
        <v>74.346489000000005</v>
      </c>
    </row>
    <row r="34" spans="1:26">
      <c r="A34" s="29">
        <v>43633</v>
      </c>
      <c r="B34" s="55" t="s">
        <v>84</v>
      </c>
      <c r="C34" s="57">
        <v>43626</v>
      </c>
      <c r="D34" s="55">
        <v>2019</v>
      </c>
      <c r="E34" s="55">
        <v>6</v>
      </c>
      <c r="F34" s="55">
        <v>120195</v>
      </c>
      <c r="G34" s="55" t="s">
        <v>279</v>
      </c>
      <c r="H34" s="55" t="s">
        <v>37</v>
      </c>
      <c r="I34" s="55" t="s">
        <v>197</v>
      </c>
      <c r="J34" s="55" t="s">
        <v>20</v>
      </c>
      <c r="K34" s="55" t="s">
        <v>82</v>
      </c>
      <c r="L34" s="55" t="s">
        <v>68</v>
      </c>
      <c r="M34" s="55">
        <v>311</v>
      </c>
      <c r="N34" s="55" t="s">
        <v>280</v>
      </c>
      <c r="O34" s="55">
        <v>1</v>
      </c>
      <c r="P34" s="55" t="s">
        <v>22</v>
      </c>
      <c r="Q34" s="55">
        <v>4</v>
      </c>
      <c r="R34" s="55" t="s">
        <v>38</v>
      </c>
      <c r="S34" s="55">
        <v>101</v>
      </c>
      <c r="T34" s="55">
        <v>105766</v>
      </c>
      <c r="U34" s="30">
        <v>245.048</v>
      </c>
      <c r="V34" s="55">
        <v>1.1399999999999999</v>
      </c>
      <c r="W34" s="55">
        <v>0.16300000000000001</v>
      </c>
      <c r="X34" s="55">
        <v>172</v>
      </c>
      <c r="Y34" s="55">
        <v>25917.746768000001</v>
      </c>
      <c r="Z34" s="55">
        <v>42.148256000000003</v>
      </c>
    </row>
    <row r="35" spans="1:26">
      <c r="A35" s="29">
        <v>43633</v>
      </c>
      <c r="B35" s="55" t="s">
        <v>84</v>
      </c>
      <c r="C35" s="57">
        <v>43626</v>
      </c>
      <c r="D35" s="55">
        <v>2019</v>
      </c>
      <c r="E35" s="55">
        <v>6</v>
      </c>
      <c r="F35" s="55">
        <v>120195</v>
      </c>
      <c r="G35" s="55" t="s">
        <v>279</v>
      </c>
      <c r="H35" s="55" t="s">
        <v>37</v>
      </c>
      <c r="I35" s="55" t="s">
        <v>197</v>
      </c>
      <c r="J35" s="55" t="s">
        <v>20</v>
      </c>
      <c r="K35" s="55" t="s">
        <v>82</v>
      </c>
      <c r="L35" s="55" t="s">
        <v>68</v>
      </c>
      <c r="M35" s="55">
        <v>311</v>
      </c>
      <c r="N35" s="55" t="s">
        <v>280</v>
      </c>
      <c r="O35" s="55">
        <v>1</v>
      </c>
      <c r="P35" s="55" t="s">
        <v>22</v>
      </c>
      <c r="Q35" s="55">
        <v>4</v>
      </c>
      <c r="R35" s="55" t="s">
        <v>38</v>
      </c>
      <c r="S35" s="55">
        <v>102</v>
      </c>
      <c r="T35" s="55">
        <v>97207</v>
      </c>
      <c r="U35" s="30">
        <v>237.98599999999999</v>
      </c>
      <c r="V35" s="55">
        <v>1.012</v>
      </c>
      <c r="W35" s="55">
        <v>0.80500000000000005</v>
      </c>
      <c r="X35" s="55">
        <v>783</v>
      </c>
      <c r="Y35" s="55">
        <v>23133.905101999997</v>
      </c>
      <c r="Z35" s="55">
        <v>186.34303800000001</v>
      </c>
    </row>
    <row r="36" spans="1:26">
      <c r="A36" s="29">
        <v>43633</v>
      </c>
      <c r="B36" s="55" t="s">
        <v>84</v>
      </c>
      <c r="C36" s="57">
        <v>43626</v>
      </c>
      <c r="D36" s="55">
        <v>2019</v>
      </c>
      <c r="E36" s="55">
        <v>6</v>
      </c>
      <c r="F36" s="55">
        <v>120195</v>
      </c>
      <c r="G36" s="55" t="s">
        <v>279</v>
      </c>
      <c r="H36" s="55" t="s">
        <v>37</v>
      </c>
      <c r="I36" s="55" t="s">
        <v>197</v>
      </c>
      <c r="J36" s="55" t="s">
        <v>20</v>
      </c>
      <c r="K36" s="55" t="s">
        <v>82</v>
      </c>
      <c r="L36" s="55" t="s">
        <v>68</v>
      </c>
      <c r="M36" s="55">
        <v>311</v>
      </c>
      <c r="N36" s="55" t="s">
        <v>280</v>
      </c>
      <c r="O36" s="55">
        <v>1</v>
      </c>
      <c r="P36" s="55" t="s">
        <v>22</v>
      </c>
      <c r="Q36" s="55">
        <v>4</v>
      </c>
      <c r="R36" s="55" t="s">
        <v>38</v>
      </c>
      <c r="S36" s="55">
        <v>103</v>
      </c>
      <c r="T36" s="55">
        <v>107933</v>
      </c>
      <c r="U36" s="30">
        <v>276.43200000000002</v>
      </c>
      <c r="V36" s="55">
        <v>1.302</v>
      </c>
      <c r="W36" s="55">
        <v>7.8E-2</v>
      </c>
      <c r="X36" s="55">
        <v>84</v>
      </c>
      <c r="Y36" s="55">
        <v>29836.135056000003</v>
      </c>
      <c r="Z36" s="55">
        <v>23.220288</v>
      </c>
    </row>
    <row r="37" spans="1:26">
      <c r="A37" s="29">
        <v>43633</v>
      </c>
      <c r="B37" s="55" t="s">
        <v>84</v>
      </c>
      <c r="C37" s="57">
        <v>43626</v>
      </c>
      <c r="D37" s="55">
        <v>2019</v>
      </c>
      <c r="E37" s="55">
        <v>6</v>
      </c>
      <c r="F37" s="55">
        <v>120195</v>
      </c>
      <c r="G37" s="55" t="s">
        <v>279</v>
      </c>
      <c r="H37" s="55" t="s">
        <v>37</v>
      </c>
      <c r="I37" s="55" t="s">
        <v>197</v>
      </c>
      <c r="J37" s="55" t="s">
        <v>20</v>
      </c>
      <c r="K37" s="55" t="s">
        <v>82</v>
      </c>
      <c r="L37" s="55" t="s">
        <v>68</v>
      </c>
      <c r="M37" s="55">
        <v>311</v>
      </c>
      <c r="N37" s="55" t="s">
        <v>280</v>
      </c>
      <c r="O37" s="55">
        <v>1</v>
      </c>
      <c r="P37" s="55" t="s">
        <v>22</v>
      </c>
      <c r="Q37" s="55">
        <v>4</v>
      </c>
      <c r="R37" s="55" t="s">
        <v>38</v>
      </c>
      <c r="S37" s="55">
        <v>104</v>
      </c>
      <c r="T37" s="55">
        <v>103108</v>
      </c>
      <c r="U37" s="30">
        <v>236.39599999999999</v>
      </c>
      <c r="V37" s="55">
        <v>1.0660000000000001</v>
      </c>
      <c r="W37" s="55">
        <v>0.20200000000000001</v>
      </c>
      <c r="X37" s="55">
        <v>208</v>
      </c>
      <c r="Y37" s="55">
        <v>24374.318768000001</v>
      </c>
      <c r="Z37" s="55">
        <v>49.170367999999996</v>
      </c>
    </row>
    <row r="38" spans="1:26">
      <c r="A38" s="29">
        <v>43633</v>
      </c>
      <c r="B38" s="55" t="s">
        <v>84</v>
      </c>
      <c r="C38" s="57">
        <v>43626</v>
      </c>
      <c r="D38" s="55">
        <v>2019</v>
      </c>
      <c r="E38" s="55">
        <v>6</v>
      </c>
      <c r="F38" s="55">
        <v>120195</v>
      </c>
      <c r="G38" s="55" t="s">
        <v>279</v>
      </c>
      <c r="H38" s="55" t="s">
        <v>37</v>
      </c>
      <c r="I38" s="55" t="s">
        <v>197</v>
      </c>
      <c r="J38" s="55" t="s">
        <v>20</v>
      </c>
      <c r="K38" s="55" t="s">
        <v>82</v>
      </c>
      <c r="L38" s="55" t="s">
        <v>68</v>
      </c>
      <c r="M38" s="55">
        <v>311</v>
      </c>
      <c r="N38" s="55" t="s">
        <v>280</v>
      </c>
      <c r="O38" s="55">
        <v>1</v>
      </c>
      <c r="P38" s="55" t="s">
        <v>22</v>
      </c>
      <c r="Q38" s="55">
        <v>4</v>
      </c>
      <c r="R38" s="55" t="s">
        <v>38</v>
      </c>
      <c r="S38" s="55">
        <v>105</v>
      </c>
      <c r="T38" s="55">
        <v>105695</v>
      </c>
      <c r="U38" s="30">
        <v>254.886</v>
      </c>
      <c r="V38" s="55">
        <v>1.181</v>
      </c>
      <c r="W38" s="55">
        <v>2.7E-2</v>
      </c>
      <c r="X38" s="55">
        <v>29</v>
      </c>
      <c r="Y38" s="55">
        <v>26940.175769999998</v>
      </c>
      <c r="Z38" s="55">
        <v>7.3916939999999993</v>
      </c>
    </row>
    <row r="39" spans="1:26">
      <c r="A39" s="29">
        <v>43633</v>
      </c>
      <c r="B39" s="55" t="s">
        <v>84</v>
      </c>
      <c r="C39" s="57">
        <v>43626</v>
      </c>
      <c r="D39" s="55">
        <v>2019</v>
      </c>
      <c r="E39" s="55">
        <v>6</v>
      </c>
      <c r="F39" s="55">
        <v>120195</v>
      </c>
      <c r="G39" s="55" t="s">
        <v>279</v>
      </c>
      <c r="H39" s="55" t="s">
        <v>37</v>
      </c>
      <c r="I39" s="55" t="s">
        <v>197</v>
      </c>
      <c r="J39" s="55" t="s">
        <v>20</v>
      </c>
      <c r="K39" s="55" t="s">
        <v>82</v>
      </c>
      <c r="L39" s="55" t="s">
        <v>68</v>
      </c>
      <c r="M39" s="55">
        <v>311</v>
      </c>
      <c r="N39" s="55" t="s">
        <v>280</v>
      </c>
      <c r="O39" s="55">
        <v>1</v>
      </c>
      <c r="P39" s="55" t="s">
        <v>22</v>
      </c>
      <c r="Q39" s="55">
        <v>4</v>
      </c>
      <c r="R39" s="55" t="s">
        <v>38</v>
      </c>
      <c r="S39" s="55">
        <v>106</v>
      </c>
      <c r="T39" s="55">
        <v>108255</v>
      </c>
      <c r="U39" s="30">
        <v>189.285</v>
      </c>
      <c r="V39" s="55">
        <v>0.89400000000000002</v>
      </c>
      <c r="W39" s="55">
        <v>6.7000000000000004E-2</v>
      </c>
      <c r="X39" s="55">
        <v>73</v>
      </c>
      <c r="Y39" s="55">
        <v>20491.047675000002</v>
      </c>
      <c r="Z39" s="55">
        <v>13.817805</v>
      </c>
    </row>
    <row r="40" spans="1:26">
      <c r="A40" s="29">
        <v>43633</v>
      </c>
      <c r="B40" s="55" t="s">
        <v>84</v>
      </c>
      <c r="C40" s="57">
        <v>43626</v>
      </c>
      <c r="D40" s="55">
        <v>2019</v>
      </c>
      <c r="E40" s="55">
        <v>6</v>
      </c>
      <c r="F40" s="55">
        <v>120195</v>
      </c>
      <c r="G40" s="55" t="s">
        <v>279</v>
      </c>
      <c r="H40" s="55" t="s">
        <v>37</v>
      </c>
      <c r="I40" s="55" t="s">
        <v>197</v>
      </c>
      <c r="J40" s="55" t="s">
        <v>20</v>
      </c>
      <c r="K40" s="55" t="s">
        <v>82</v>
      </c>
      <c r="L40" s="55" t="s">
        <v>68</v>
      </c>
      <c r="M40" s="55">
        <v>311</v>
      </c>
      <c r="N40" s="55" t="s">
        <v>280</v>
      </c>
      <c r="O40" s="55">
        <v>1</v>
      </c>
      <c r="P40" s="55" t="s">
        <v>22</v>
      </c>
      <c r="Q40" s="55">
        <v>4</v>
      </c>
      <c r="R40" s="55" t="s">
        <v>38</v>
      </c>
      <c r="S40" s="55">
        <v>108</v>
      </c>
      <c r="T40" s="55">
        <v>108086</v>
      </c>
      <c r="U40" s="30">
        <v>188.36199999999999</v>
      </c>
      <c r="V40" s="55">
        <v>0.89100000000000001</v>
      </c>
      <c r="W40" s="55">
        <v>0.13900000000000001</v>
      </c>
      <c r="X40" s="55">
        <v>150</v>
      </c>
      <c r="Y40" s="55">
        <v>20359.295131999999</v>
      </c>
      <c r="Z40" s="55">
        <v>28.254300000000001</v>
      </c>
    </row>
    <row r="41" spans="1:26">
      <c r="A41" s="29">
        <v>43633</v>
      </c>
      <c r="B41" s="55" t="s">
        <v>84</v>
      </c>
      <c r="C41" s="57">
        <v>43626</v>
      </c>
      <c r="D41" s="55">
        <v>2019</v>
      </c>
      <c r="E41" s="55">
        <v>6</v>
      </c>
      <c r="F41" s="55">
        <v>120195</v>
      </c>
      <c r="G41" s="55" t="s">
        <v>279</v>
      </c>
      <c r="H41" s="55" t="s">
        <v>37</v>
      </c>
      <c r="I41" s="55" t="s">
        <v>197</v>
      </c>
      <c r="J41" s="55" t="s">
        <v>20</v>
      </c>
      <c r="K41" s="55" t="s">
        <v>82</v>
      </c>
      <c r="L41" s="55" t="s">
        <v>68</v>
      </c>
      <c r="M41" s="55">
        <v>311</v>
      </c>
      <c r="N41" s="55" t="s">
        <v>280</v>
      </c>
      <c r="O41" s="55">
        <v>1</v>
      </c>
      <c r="P41" s="55" t="s">
        <v>22</v>
      </c>
      <c r="Q41" s="55">
        <v>4</v>
      </c>
      <c r="R41" s="55" t="s">
        <v>38</v>
      </c>
      <c r="S41" s="55">
        <v>107</v>
      </c>
      <c r="T41" s="55">
        <v>109235</v>
      </c>
      <c r="U41" s="30">
        <v>212.767</v>
      </c>
      <c r="V41" s="55">
        <v>1.0249999999999999</v>
      </c>
      <c r="W41" s="55">
        <v>9.4E-2</v>
      </c>
      <c r="X41" s="55">
        <v>103</v>
      </c>
      <c r="Y41" s="55">
        <v>23241.603245000002</v>
      </c>
      <c r="Z41" s="55">
        <v>21.915001</v>
      </c>
    </row>
    <row r="42" spans="1:26">
      <c r="A42" s="29">
        <v>43633</v>
      </c>
      <c r="B42" s="55" t="s">
        <v>84</v>
      </c>
      <c r="C42" s="57">
        <v>43626</v>
      </c>
      <c r="D42" s="55">
        <v>2019</v>
      </c>
      <c r="E42" s="55">
        <v>6</v>
      </c>
      <c r="F42" s="55">
        <v>120195</v>
      </c>
      <c r="G42" s="55" t="s">
        <v>279</v>
      </c>
      <c r="H42" s="55" t="s">
        <v>37</v>
      </c>
      <c r="I42" s="55" t="s">
        <v>197</v>
      </c>
      <c r="J42" s="55" t="s">
        <v>20</v>
      </c>
      <c r="K42" s="55" t="s">
        <v>82</v>
      </c>
      <c r="L42" s="55" t="s">
        <v>68</v>
      </c>
      <c r="M42" s="55">
        <v>311</v>
      </c>
      <c r="N42" s="55" t="s">
        <v>280</v>
      </c>
      <c r="O42" s="55">
        <v>1</v>
      </c>
      <c r="P42" s="55" t="s">
        <v>22</v>
      </c>
      <c r="Q42" s="55">
        <v>4</v>
      </c>
      <c r="R42" s="55" t="s">
        <v>38</v>
      </c>
      <c r="S42" s="55">
        <v>109</v>
      </c>
      <c r="T42" s="55">
        <v>101730</v>
      </c>
      <c r="U42" s="30">
        <v>207.678</v>
      </c>
      <c r="V42" s="55">
        <v>0.90700000000000003</v>
      </c>
      <c r="W42" s="55">
        <v>1.2549999999999999</v>
      </c>
      <c r="X42" s="55">
        <v>1277</v>
      </c>
      <c r="Y42" s="55">
        <v>21127.08294</v>
      </c>
      <c r="Z42" s="55">
        <v>265.20480599999996</v>
      </c>
    </row>
    <row r="43" spans="1:26">
      <c r="A43" s="29">
        <v>43633</v>
      </c>
      <c r="B43" s="55" t="s">
        <v>84</v>
      </c>
      <c r="C43" s="57">
        <v>43626</v>
      </c>
      <c r="D43" s="55">
        <v>2019</v>
      </c>
      <c r="E43" s="55">
        <v>6</v>
      </c>
      <c r="F43" s="55">
        <v>120195</v>
      </c>
      <c r="G43" s="55" t="s">
        <v>279</v>
      </c>
      <c r="H43" s="55" t="s">
        <v>37</v>
      </c>
      <c r="I43" s="55" t="s">
        <v>197</v>
      </c>
      <c r="J43" s="55" t="s">
        <v>20</v>
      </c>
      <c r="K43" s="55" t="s">
        <v>82</v>
      </c>
      <c r="L43" s="55" t="s">
        <v>68</v>
      </c>
      <c r="M43" s="55">
        <v>311</v>
      </c>
      <c r="N43" s="55" t="s">
        <v>280</v>
      </c>
      <c r="O43" s="55">
        <v>1</v>
      </c>
      <c r="P43" s="55" t="s">
        <v>22</v>
      </c>
      <c r="Q43" s="55">
        <v>4</v>
      </c>
      <c r="R43" s="55" t="s">
        <v>38</v>
      </c>
      <c r="S43" s="55">
        <v>110</v>
      </c>
      <c r="T43" s="55">
        <v>108449</v>
      </c>
      <c r="U43" s="30">
        <v>212.34700000000001</v>
      </c>
      <c r="V43" s="55">
        <v>1.0029999999999999</v>
      </c>
      <c r="W43" s="55">
        <v>0.16800000000000001</v>
      </c>
      <c r="X43" s="55">
        <v>182</v>
      </c>
      <c r="Y43" s="55">
        <v>23028.819802999999</v>
      </c>
      <c r="Z43" s="55">
        <v>38.647154</v>
      </c>
    </row>
    <row r="44" spans="1:26">
      <c r="A44" s="29">
        <v>43633</v>
      </c>
      <c r="B44" s="55" t="s">
        <v>84</v>
      </c>
      <c r="C44" s="57">
        <v>43626</v>
      </c>
      <c r="D44" s="55">
        <v>2019</v>
      </c>
      <c r="E44" s="55">
        <v>6</v>
      </c>
      <c r="F44" s="55">
        <v>120195</v>
      </c>
      <c r="G44" s="55" t="s">
        <v>279</v>
      </c>
      <c r="H44" s="55" t="s">
        <v>37</v>
      </c>
      <c r="I44" s="55" t="s">
        <v>197</v>
      </c>
      <c r="J44" s="55" t="s">
        <v>20</v>
      </c>
      <c r="K44" s="55" t="s">
        <v>82</v>
      </c>
      <c r="L44" s="55" t="s">
        <v>68</v>
      </c>
      <c r="M44" s="55">
        <v>311</v>
      </c>
      <c r="N44" s="55" t="s">
        <v>280</v>
      </c>
      <c r="O44" s="55">
        <v>1</v>
      </c>
      <c r="P44" s="55" t="s">
        <v>22</v>
      </c>
      <c r="Q44" s="55">
        <v>4</v>
      </c>
      <c r="R44" s="55" t="s">
        <v>38</v>
      </c>
      <c r="S44" s="55">
        <v>111</v>
      </c>
      <c r="T44" s="55">
        <v>109280</v>
      </c>
      <c r="U44" s="30">
        <v>201.53399999999999</v>
      </c>
      <c r="V44" s="55">
        <v>0.94899999999999995</v>
      </c>
      <c r="W44" s="55">
        <v>0.51900000000000002</v>
      </c>
      <c r="X44" s="55">
        <v>567</v>
      </c>
      <c r="Y44" s="55">
        <v>22023.63552</v>
      </c>
      <c r="Z44" s="55">
        <v>114.26977799999999</v>
      </c>
    </row>
    <row r="45" spans="1:26">
      <c r="A45" s="29">
        <v>43633</v>
      </c>
      <c r="B45" s="55" t="s">
        <v>84</v>
      </c>
      <c r="C45" s="57">
        <v>43626</v>
      </c>
      <c r="D45" s="55">
        <v>2019</v>
      </c>
      <c r="E45" s="55">
        <v>6</v>
      </c>
      <c r="F45" s="55">
        <v>120195</v>
      </c>
      <c r="G45" s="55" t="s">
        <v>279</v>
      </c>
      <c r="H45" s="55" t="s">
        <v>37</v>
      </c>
      <c r="I45" s="55" t="s">
        <v>197</v>
      </c>
      <c r="J45" s="55" t="s">
        <v>20</v>
      </c>
      <c r="K45" s="55" t="s">
        <v>82</v>
      </c>
      <c r="L45" s="55" t="s">
        <v>68</v>
      </c>
      <c r="M45" s="55">
        <v>311</v>
      </c>
      <c r="N45" s="55" t="s">
        <v>280</v>
      </c>
      <c r="O45" s="55">
        <v>1</v>
      </c>
      <c r="P45" s="55" t="s">
        <v>22</v>
      </c>
      <c r="Q45" s="55">
        <v>4</v>
      </c>
      <c r="R45" s="55" t="s">
        <v>38</v>
      </c>
      <c r="S45" s="55">
        <v>113</v>
      </c>
      <c r="T45" s="55">
        <v>107983</v>
      </c>
      <c r="U45" s="30">
        <v>198.08199999999999</v>
      </c>
      <c r="V45" s="55">
        <v>0.89200000000000002</v>
      </c>
      <c r="W45" s="55">
        <v>4.4029999999999996</v>
      </c>
      <c r="X45" s="55">
        <v>4755</v>
      </c>
      <c r="Y45" s="55">
        <v>21389.488605999999</v>
      </c>
      <c r="Z45" s="55">
        <v>941.87990999999988</v>
      </c>
    </row>
    <row r="46" spans="1:26">
      <c r="A46" s="29">
        <v>43633</v>
      </c>
      <c r="B46" s="55" t="s">
        <v>84</v>
      </c>
      <c r="C46" s="57">
        <v>43626</v>
      </c>
      <c r="D46" s="55">
        <v>2019</v>
      </c>
      <c r="E46" s="55">
        <v>6</v>
      </c>
      <c r="F46" s="55">
        <v>120195</v>
      </c>
      <c r="G46" s="55" t="s">
        <v>279</v>
      </c>
      <c r="H46" s="55" t="s">
        <v>37</v>
      </c>
      <c r="I46" s="55" t="s">
        <v>197</v>
      </c>
      <c r="J46" s="55" t="s">
        <v>20</v>
      </c>
      <c r="K46" s="55" t="s">
        <v>82</v>
      </c>
      <c r="L46" s="55" t="s">
        <v>68</v>
      </c>
      <c r="M46" s="55">
        <v>311</v>
      </c>
      <c r="N46" s="55" t="s">
        <v>280</v>
      </c>
      <c r="O46" s="55">
        <v>1</v>
      </c>
      <c r="P46" s="55" t="s">
        <v>22</v>
      </c>
      <c r="Q46" s="55">
        <v>4</v>
      </c>
      <c r="R46" s="55" t="s">
        <v>38</v>
      </c>
      <c r="S46" s="55">
        <v>114</v>
      </c>
      <c r="T46" s="55">
        <v>108822</v>
      </c>
      <c r="U46" s="30">
        <v>168.97900000000001</v>
      </c>
      <c r="V46" s="55">
        <v>0.80800000000000005</v>
      </c>
      <c r="W46" s="55">
        <v>0.122</v>
      </c>
      <c r="X46" s="55">
        <v>133</v>
      </c>
      <c r="Y46" s="55">
        <v>18388.632738</v>
      </c>
      <c r="Z46" s="55">
        <v>22.474207000000003</v>
      </c>
    </row>
    <row r="47" spans="1:26">
      <c r="A47" s="29">
        <v>43633</v>
      </c>
      <c r="B47" s="55" t="s">
        <v>84</v>
      </c>
      <c r="C47" s="57">
        <v>43626</v>
      </c>
      <c r="D47" s="55">
        <v>2019</v>
      </c>
      <c r="E47" s="55">
        <v>6</v>
      </c>
      <c r="F47" s="55">
        <v>120195</v>
      </c>
      <c r="G47" s="55" t="s">
        <v>279</v>
      </c>
      <c r="H47" s="55" t="s">
        <v>37</v>
      </c>
      <c r="I47" s="55" t="s">
        <v>197</v>
      </c>
      <c r="J47" s="55" t="s">
        <v>20</v>
      </c>
      <c r="K47" s="55" t="s">
        <v>82</v>
      </c>
      <c r="L47" s="55" t="s">
        <v>68</v>
      </c>
      <c r="M47" s="55">
        <v>311</v>
      </c>
      <c r="N47" s="55" t="s">
        <v>280</v>
      </c>
      <c r="O47" s="55">
        <v>1</v>
      </c>
      <c r="P47" s="55" t="s">
        <v>22</v>
      </c>
      <c r="Q47" s="55">
        <v>4</v>
      </c>
      <c r="R47" s="55" t="s">
        <v>38</v>
      </c>
      <c r="S47" s="55">
        <v>112</v>
      </c>
      <c r="T47" s="55">
        <v>108724</v>
      </c>
      <c r="U47" s="30">
        <v>187.02699999999999</v>
      </c>
      <c r="V47" s="55">
        <v>0.88300000000000001</v>
      </c>
      <c r="W47" s="55">
        <v>0.157</v>
      </c>
      <c r="X47" s="55">
        <v>171</v>
      </c>
      <c r="Y47" s="55">
        <v>20334.323548</v>
      </c>
      <c r="Z47" s="55">
        <v>31.981617</v>
      </c>
    </row>
    <row r="48" spans="1:26">
      <c r="A48" s="29">
        <v>43633</v>
      </c>
      <c r="B48" s="55" t="s">
        <v>84</v>
      </c>
      <c r="C48" s="57">
        <v>43626</v>
      </c>
      <c r="D48" s="55">
        <v>2019</v>
      </c>
      <c r="E48" s="55">
        <v>6</v>
      </c>
      <c r="F48" s="55">
        <v>120195</v>
      </c>
      <c r="G48" s="55" t="s">
        <v>279</v>
      </c>
      <c r="H48" s="55" t="s">
        <v>37</v>
      </c>
      <c r="I48" s="55" t="s">
        <v>197</v>
      </c>
      <c r="J48" s="55" t="s">
        <v>20</v>
      </c>
      <c r="K48" s="55" t="s">
        <v>82</v>
      </c>
      <c r="L48" s="55" t="s">
        <v>68</v>
      </c>
      <c r="M48" s="55">
        <v>311</v>
      </c>
      <c r="N48" s="55" t="s">
        <v>280</v>
      </c>
      <c r="O48" s="55">
        <v>1</v>
      </c>
      <c r="P48" s="55" t="s">
        <v>22</v>
      </c>
      <c r="Q48" s="55">
        <v>4</v>
      </c>
      <c r="R48" s="55" t="s">
        <v>38</v>
      </c>
      <c r="S48" s="55">
        <v>115</v>
      </c>
      <c r="T48" s="55">
        <v>109375</v>
      </c>
      <c r="U48" s="30">
        <v>164</v>
      </c>
      <c r="V48" s="55">
        <v>0.77500000000000002</v>
      </c>
      <c r="W48" s="55">
        <v>0.248</v>
      </c>
      <c r="X48" s="55">
        <v>271</v>
      </c>
      <c r="Y48" s="55">
        <v>17937.5</v>
      </c>
      <c r="Z48" s="55">
        <v>44.444000000000003</v>
      </c>
    </row>
    <row r="49" spans="1:26">
      <c r="A49" s="29">
        <v>43633</v>
      </c>
      <c r="B49" s="55" t="s">
        <v>84</v>
      </c>
      <c r="C49" s="57">
        <v>43626</v>
      </c>
      <c r="D49" s="55">
        <v>2019</v>
      </c>
      <c r="E49" s="55">
        <v>6</v>
      </c>
      <c r="F49" s="55">
        <v>120195</v>
      </c>
      <c r="G49" s="55" t="s">
        <v>279</v>
      </c>
      <c r="H49" s="55" t="s">
        <v>37</v>
      </c>
      <c r="I49" s="55" t="s">
        <v>197</v>
      </c>
      <c r="J49" s="55" t="s">
        <v>20</v>
      </c>
      <c r="K49" s="55" t="s">
        <v>82</v>
      </c>
      <c r="L49" s="55" t="s">
        <v>68</v>
      </c>
      <c r="M49" s="55">
        <v>311</v>
      </c>
      <c r="N49" s="55" t="s">
        <v>280</v>
      </c>
      <c r="O49" s="55">
        <v>1</v>
      </c>
      <c r="P49" s="55" t="s">
        <v>22</v>
      </c>
      <c r="Q49" s="55">
        <v>4</v>
      </c>
      <c r="R49" s="55" t="s">
        <v>38</v>
      </c>
      <c r="S49" s="55">
        <v>116</v>
      </c>
      <c r="T49" s="55">
        <v>101164</v>
      </c>
      <c r="U49" s="30">
        <v>156</v>
      </c>
      <c r="V49" s="55">
        <v>0.69799999999999995</v>
      </c>
      <c r="W49" s="55">
        <v>0.215</v>
      </c>
      <c r="X49" s="55">
        <v>217</v>
      </c>
      <c r="Y49" s="55">
        <v>15781.584000000001</v>
      </c>
      <c r="Z49" s="55">
        <v>33.851999999999997</v>
      </c>
    </row>
    <row r="50" spans="1:26">
      <c r="A50" s="29">
        <v>43626</v>
      </c>
      <c r="B50" s="55" t="s">
        <v>85</v>
      </c>
      <c r="C50" s="57">
        <v>43619</v>
      </c>
      <c r="D50" s="55">
        <v>2019</v>
      </c>
      <c r="E50" s="55">
        <v>6</v>
      </c>
      <c r="F50" s="55">
        <v>120195</v>
      </c>
      <c r="G50" s="55" t="s">
        <v>279</v>
      </c>
      <c r="H50" s="55" t="s">
        <v>37</v>
      </c>
      <c r="I50" s="55" t="s">
        <v>197</v>
      </c>
      <c r="J50" s="55" t="s">
        <v>20</v>
      </c>
      <c r="K50" s="55" t="s">
        <v>82</v>
      </c>
      <c r="L50" s="55" t="s">
        <v>68</v>
      </c>
      <c r="M50" s="55">
        <v>311</v>
      </c>
      <c r="N50" s="55" t="s">
        <v>280</v>
      </c>
      <c r="O50" s="55">
        <v>1</v>
      </c>
      <c r="P50" s="55" t="s">
        <v>22</v>
      </c>
      <c r="Q50" s="55">
        <v>4</v>
      </c>
      <c r="R50" s="55" t="s">
        <v>38</v>
      </c>
      <c r="S50" s="55">
        <v>116</v>
      </c>
      <c r="T50" s="55">
        <v>63652</v>
      </c>
      <c r="U50" s="30">
        <v>156</v>
      </c>
      <c r="V50" s="55">
        <v>0.41</v>
      </c>
      <c r="W50" s="55">
        <v>4.1000000000000002E-2</v>
      </c>
      <c r="X50" s="55">
        <v>26</v>
      </c>
      <c r="Y50" s="55">
        <v>9929.7119999999995</v>
      </c>
      <c r="Z50" s="55">
        <v>4.056</v>
      </c>
    </row>
    <row r="51" spans="1:26">
      <c r="A51" s="29">
        <v>43626</v>
      </c>
      <c r="B51" s="55" t="s">
        <v>85</v>
      </c>
      <c r="C51" s="57">
        <v>43619</v>
      </c>
      <c r="D51" s="55">
        <v>2019</v>
      </c>
      <c r="E51" s="55">
        <v>6</v>
      </c>
      <c r="F51" s="55">
        <v>120195</v>
      </c>
      <c r="G51" s="55" t="s">
        <v>279</v>
      </c>
      <c r="H51" s="55" t="s">
        <v>37</v>
      </c>
      <c r="I51" s="55" t="s">
        <v>197</v>
      </c>
      <c r="J51" s="55" t="s">
        <v>20</v>
      </c>
      <c r="K51" s="55" t="s">
        <v>82</v>
      </c>
      <c r="L51" s="55" t="s">
        <v>68</v>
      </c>
      <c r="M51" s="55">
        <v>311</v>
      </c>
      <c r="N51" s="55" t="s">
        <v>280</v>
      </c>
      <c r="O51" s="55">
        <v>1</v>
      </c>
      <c r="P51" s="55" t="s">
        <v>22</v>
      </c>
      <c r="Q51" s="55">
        <v>4</v>
      </c>
      <c r="R51" s="55" t="s">
        <v>38</v>
      </c>
      <c r="S51" s="55">
        <v>113</v>
      </c>
      <c r="T51" s="55">
        <v>109375</v>
      </c>
      <c r="U51" s="30">
        <v>193.124</v>
      </c>
      <c r="V51" s="55">
        <v>0.88</v>
      </c>
      <c r="W51" s="55">
        <v>1.2729999999999999</v>
      </c>
      <c r="X51" s="55">
        <v>1392</v>
      </c>
      <c r="Y51" s="55">
        <v>21122.9375</v>
      </c>
      <c r="Z51" s="55">
        <v>268.82860800000003</v>
      </c>
    </row>
    <row r="52" spans="1:26">
      <c r="A52" s="29">
        <v>43626</v>
      </c>
      <c r="B52" s="55" t="s">
        <v>85</v>
      </c>
      <c r="C52" s="57">
        <v>43619</v>
      </c>
      <c r="D52" s="55">
        <v>2019</v>
      </c>
      <c r="E52" s="55">
        <v>6</v>
      </c>
      <c r="F52" s="55">
        <v>120195</v>
      </c>
      <c r="G52" s="55" t="s">
        <v>279</v>
      </c>
      <c r="H52" s="55" t="s">
        <v>37</v>
      </c>
      <c r="I52" s="55" t="s">
        <v>197</v>
      </c>
      <c r="J52" s="55" t="s">
        <v>20</v>
      </c>
      <c r="K52" s="55" t="s">
        <v>82</v>
      </c>
      <c r="L52" s="55" t="s">
        <v>68</v>
      </c>
      <c r="M52" s="55">
        <v>311</v>
      </c>
      <c r="N52" s="55" t="s">
        <v>280</v>
      </c>
      <c r="O52" s="55">
        <v>1</v>
      </c>
      <c r="P52" s="55" t="s">
        <v>22</v>
      </c>
      <c r="Q52" s="55">
        <v>4</v>
      </c>
      <c r="R52" s="55" t="s">
        <v>38</v>
      </c>
      <c r="S52" s="55">
        <v>114</v>
      </c>
      <c r="T52" s="55">
        <v>109375</v>
      </c>
      <c r="U52" s="30">
        <v>166.13300000000001</v>
      </c>
      <c r="V52" s="55">
        <v>0.75700000000000001</v>
      </c>
      <c r="W52" s="55">
        <v>0.50600000000000001</v>
      </c>
      <c r="X52" s="55">
        <v>553</v>
      </c>
      <c r="Y52" s="55">
        <v>18170.796875</v>
      </c>
      <c r="Z52" s="55">
        <v>91.871549000000002</v>
      </c>
    </row>
    <row r="53" spans="1:26">
      <c r="A53" s="29">
        <v>43626</v>
      </c>
      <c r="B53" s="55" t="s">
        <v>85</v>
      </c>
      <c r="C53" s="57">
        <v>43619</v>
      </c>
      <c r="D53" s="55">
        <v>2019</v>
      </c>
      <c r="E53" s="55">
        <v>6</v>
      </c>
      <c r="F53" s="55">
        <v>120195</v>
      </c>
      <c r="G53" s="55" t="s">
        <v>279</v>
      </c>
      <c r="H53" s="55" t="s">
        <v>37</v>
      </c>
      <c r="I53" s="55" t="s">
        <v>197</v>
      </c>
      <c r="J53" s="55" t="s">
        <v>20</v>
      </c>
      <c r="K53" s="55" t="s">
        <v>82</v>
      </c>
      <c r="L53" s="55" t="s">
        <v>68</v>
      </c>
      <c r="M53" s="55">
        <v>311</v>
      </c>
      <c r="N53" s="55" t="s">
        <v>280</v>
      </c>
      <c r="O53" s="55">
        <v>1</v>
      </c>
      <c r="P53" s="55" t="s">
        <v>22</v>
      </c>
      <c r="Q53" s="55">
        <v>4</v>
      </c>
      <c r="R53" s="55" t="s">
        <v>38</v>
      </c>
      <c r="S53" s="55">
        <v>111</v>
      </c>
      <c r="T53" s="55">
        <v>109375</v>
      </c>
      <c r="U53" s="30">
        <v>196.40199999999999</v>
      </c>
      <c r="V53" s="55">
        <v>0.89500000000000002</v>
      </c>
      <c r="W53" s="55">
        <v>8.6999999999999994E-2</v>
      </c>
      <c r="X53" s="55">
        <v>95</v>
      </c>
      <c r="Y53" s="55">
        <v>21481.46875</v>
      </c>
      <c r="Z53" s="55">
        <v>18.658189999999998</v>
      </c>
    </row>
    <row r="54" spans="1:26">
      <c r="A54" s="29">
        <v>43626</v>
      </c>
      <c r="B54" s="55" t="s">
        <v>85</v>
      </c>
      <c r="C54" s="57">
        <v>43619</v>
      </c>
      <c r="D54" s="55">
        <v>2019</v>
      </c>
      <c r="E54" s="55">
        <v>6</v>
      </c>
      <c r="F54" s="55">
        <v>120195</v>
      </c>
      <c r="G54" s="55" t="s">
        <v>279</v>
      </c>
      <c r="H54" s="55" t="s">
        <v>37</v>
      </c>
      <c r="I54" s="55" t="s">
        <v>197</v>
      </c>
      <c r="J54" s="55" t="s">
        <v>20</v>
      </c>
      <c r="K54" s="55" t="s">
        <v>82</v>
      </c>
      <c r="L54" s="55" t="s">
        <v>68</v>
      </c>
      <c r="M54" s="55">
        <v>311</v>
      </c>
      <c r="N54" s="55" t="s">
        <v>280</v>
      </c>
      <c r="O54" s="55">
        <v>1</v>
      </c>
      <c r="P54" s="55" t="s">
        <v>22</v>
      </c>
      <c r="Q54" s="55">
        <v>4</v>
      </c>
      <c r="R54" s="55" t="s">
        <v>38</v>
      </c>
      <c r="S54" s="55">
        <v>112</v>
      </c>
      <c r="T54" s="55">
        <v>109375</v>
      </c>
      <c r="U54" s="30">
        <v>183.827</v>
      </c>
      <c r="V54" s="55">
        <v>0.83799999999999997</v>
      </c>
      <c r="W54" s="55">
        <v>0.59499999999999997</v>
      </c>
      <c r="X54" s="55">
        <v>651</v>
      </c>
      <c r="Y54" s="55">
        <v>20106.078125</v>
      </c>
      <c r="Z54" s="55">
        <v>119.67137699999999</v>
      </c>
    </row>
    <row r="55" spans="1:26">
      <c r="A55" s="29">
        <v>43626</v>
      </c>
      <c r="B55" s="55" t="s">
        <v>85</v>
      </c>
      <c r="C55" s="57">
        <v>43619</v>
      </c>
      <c r="D55" s="55">
        <v>2019</v>
      </c>
      <c r="E55" s="55">
        <v>6</v>
      </c>
      <c r="F55" s="55">
        <v>120195</v>
      </c>
      <c r="G55" s="55" t="s">
        <v>279</v>
      </c>
      <c r="H55" s="55" t="s">
        <v>37</v>
      </c>
      <c r="I55" s="55" t="s">
        <v>197</v>
      </c>
      <c r="J55" s="55" t="s">
        <v>20</v>
      </c>
      <c r="K55" s="55" t="s">
        <v>82</v>
      </c>
      <c r="L55" s="55" t="s">
        <v>68</v>
      </c>
      <c r="M55" s="55">
        <v>311</v>
      </c>
      <c r="N55" s="55" t="s">
        <v>280</v>
      </c>
      <c r="O55" s="55">
        <v>1</v>
      </c>
      <c r="P55" s="55" t="s">
        <v>22</v>
      </c>
      <c r="Q55" s="55">
        <v>4</v>
      </c>
      <c r="R55" s="55" t="s">
        <v>38</v>
      </c>
      <c r="S55" s="55">
        <v>109</v>
      </c>
      <c r="T55" s="55">
        <v>109375</v>
      </c>
      <c r="U55" s="30">
        <v>194.708</v>
      </c>
      <c r="V55" s="55">
        <v>0.88700000000000001</v>
      </c>
      <c r="W55" s="55">
        <v>6.99</v>
      </c>
      <c r="X55" s="55">
        <v>7645</v>
      </c>
      <c r="Y55" s="55">
        <v>21296.1875</v>
      </c>
      <c r="Z55" s="55">
        <v>1488.5426599999998</v>
      </c>
    </row>
    <row r="56" spans="1:26">
      <c r="A56" s="29">
        <v>43626</v>
      </c>
      <c r="B56" s="55" t="s">
        <v>85</v>
      </c>
      <c r="C56" s="57">
        <v>43619</v>
      </c>
      <c r="D56" s="55">
        <v>2019</v>
      </c>
      <c r="E56" s="55">
        <v>6</v>
      </c>
      <c r="F56" s="55">
        <v>120195</v>
      </c>
      <c r="G56" s="55" t="s">
        <v>279</v>
      </c>
      <c r="H56" s="55" t="s">
        <v>37</v>
      </c>
      <c r="I56" s="55" t="s">
        <v>197</v>
      </c>
      <c r="J56" s="55" t="s">
        <v>20</v>
      </c>
      <c r="K56" s="55" t="s">
        <v>82</v>
      </c>
      <c r="L56" s="55" t="s">
        <v>68</v>
      </c>
      <c r="M56" s="55">
        <v>311</v>
      </c>
      <c r="N56" s="55" t="s">
        <v>280</v>
      </c>
      <c r="O56" s="55">
        <v>1</v>
      </c>
      <c r="P56" s="55" t="s">
        <v>22</v>
      </c>
      <c r="Q56" s="55">
        <v>4</v>
      </c>
      <c r="R56" s="55" t="s">
        <v>38</v>
      </c>
      <c r="S56" s="55">
        <v>110</v>
      </c>
      <c r="T56" s="55">
        <v>109375</v>
      </c>
      <c r="U56" s="30">
        <v>207.62799999999999</v>
      </c>
      <c r="V56" s="55">
        <v>0.94599999999999995</v>
      </c>
      <c r="W56" s="55">
        <v>0.84699999999999998</v>
      </c>
      <c r="X56" s="55">
        <v>926</v>
      </c>
      <c r="Y56" s="55">
        <v>22709.3125</v>
      </c>
      <c r="Z56" s="55">
        <v>192.26352799999998</v>
      </c>
    </row>
    <row r="57" spans="1:26">
      <c r="A57" s="29">
        <v>43626</v>
      </c>
      <c r="B57" s="55" t="s">
        <v>85</v>
      </c>
      <c r="C57" s="57">
        <v>43619</v>
      </c>
      <c r="D57" s="55">
        <v>2019</v>
      </c>
      <c r="E57" s="55">
        <v>6</v>
      </c>
      <c r="F57" s="55">
        <v>120195</v>
      </c>
      <c r="G57" s="55" t="s">
        <v>279</v>
      </c>
      <c r="H57" s="55" t="s">
        <v>37</v>
      </c>
      <c r="I57" s="55" t="s">
        <v>197</v>
      </c>
      <c r="J57" s="55" t="s">
        <v>20</v>
      </c>
      <c r="K57" s="55" t="s">
        <v>82</v>
      </c>
      <c r="L57" s="55" t="s">
        <v>68</v>
      </c>
      <c r="M57" s="55">
        <v>311</v>
      </c>
      <c r="N57" s="55" t="s">
        <v>280</v>
      </c>
      <c r="O57" s="55">
        <v>1</v>
      </c>
      <c r="P57" s="55" t="s">
        <v>22</v>
      </c>
      <c r="Q57" s="55">
        <v>4</v>
      </c>
      <c r="R57" s="55" t="s">
        <v>38</v>
      </c>
      <c r="S57" s="55">
        <v>107</v>
      </c>
      <c r="T57" s="55">
        <v>109375</v>
      </c>
      <c r="U57" s="30">
        <v>193.77699999999999</v>
      </c>
      <c r="V57" s="55">
        <v>0.88300000000000001</v>
      </c>
      <c r="W57" s="55">
        <v>0.128</v>
      </c>
      <c r="X57" s="55">
        <v>140</v>
      </c>
      <c r="Y57" s="55">
        <v>21194.359375</v>
      </c>
      <c r="Z57" s="55">
        <v>27.128779999999999</v>
      </c>
    </row>
    <row r="58" spans="1:26">
      <c r="A58" s="29">
        <v>43626</v>
      </c>
      <c r="B58" s="55" t="s">
        <v>85</v>
      </c>
      <c r="C58" s="57">
        <v>43619</v>
      </c>
      <c r="D58" s="55">
        <v>2019</v>
      </c>
      <c r="E58" s="55">
        <v>6</v>
      </c>
      <c r="F58" s="55">
        <v>120195</v>
      </c>
      <c r="G58" s="55" t="s">
        <v>279</v>
      </c>
      <c r="H58" s="55" t="s">
        <v>37</v>
      </c>
      <c r="I58" s="55" t="s">
        <v>197</v>
      </c>
      <c r="J58" s="55" t="s">
        <v>20</v>
      </c>
      <c r="K58" s="55" t="s">
        <v>82</v>
      </c>
      <c r="L58" s="55" t="s">
        <v>68</v>
      </c>
      <c r="M58" s="55">
        <v>311</v>
      </c>
      <c r="N58" s="55" t="s">
        <v>280</v>
      </c>
      <c r="O58" s="55">
        <v>1</v>
      </c>
      <c r="P58" s="55" t="s">
        <v>22</v>
      </c>
      <c r="Q58" s="55">
        <v>4</v>
      </c>
      <c r="R58" s="55" t="s">
        <v>38</v>
      </c>
      <c r="S58" s="55">
        <v>108</v>
      </c>
      <c r="T58" s="55">
        <v>108503</v>
      </c>
      <c r="U58" s="30">
        <v>172.65100000000001</v>
      </c>
      <c r="V58" s="55">
        <v>0.78100000000000003</v>
      </c>
      <c r="W58" s="55">
        <v>0.38400000000000001</v>
      </c>
      <c r="X58" s="55">
        <v>417</v>
      </c>
      <c r="Y58" s="55">
        <v>18733.151453000002</v>
      </c>
      <c r="Z58" s="55">
        <v>71.995467000000005</v>
      </c>
    </row>
    <row r="59" spans="1:26">
      <c r="A59" s="29">
        <v>43626</v>
      </c>
      <c r="B59" s="55" t="s">
        <v>85</v>
      </c>
      <c r="C59" s="57">
        <v>43619</v>
      </c>
      <c r="D59" s="55">
        <v>2019</v>
      </c>
      <c r="E59" s="55">
        <v>6</v>
      </c>
      <c r="F59" s="55">
        <v>120195</v>
      </c>
      <c r="G59" s="55" t="s">
        <v>279</v>
      </c>
      <c r="H59" s="55" t="s">
        <v>37</v>
      </c>
      <c r="I59" s="55" t="s">
        <v>197</v>
      </c>
      <c r="J59" s="55" t="s">
        <v>20</v>
      </c>
      <c r="K59" s="55" t="s">
        <v>82</v>
      </c>
      <c r="L59" s="55" t="s">
        <v>68</v>
      </c>
      <c r="M59" s="55">
        <v>311</v>
      </c>
      <c r="N59" s="55" t="s">
        <v>280</v>
      </c>
      <c r="O59" s="55">
        <v>1</v>
      </c>
      <c r="P59" s="55" t="s">
        <v>22</v>
      </c>
      <c r="Q59" s="55">
        <v>4</v>
      </c>
      <c r="R59" s="55" t="s">
        <v>38</v>
      </c>
      <c r="S59" s="55">
        <v>106</v>
      </c>
      <c r="T59" s="55">
        <v>108387</v>
      </c>
      <c r="U59" s="30">
        <v>173.066</v>
      </c>
      <c r="V59" s="55">
        <v>0.78200000000000003</v>
      </c>
      <c r="W59" s="55">
        <v>0.122</v>
      </c>
      <c r="X59" s="55">
        <v>132</v>
      </c>
      <c r="Y59" s="55">
        <v>18758.104542000001</v>
      </c>
      <c r="Z59" s="55">
        <v>22.844712000000001</v>
      </c>
    </row>
    <row r="60" spans="1:26">
      <c r="A60" s="29">
        <v>43626</v>
      </c>
      <c r="B60" s="55" t="s">
        <v>85</v>
      </c>
      <c r="C60" s="57">
        <v>43619</v>
      </c>
      <c r="D60" s="55">
        <v>2019</v>
      </c>
      <c r="E60" s="55">
        <v>6</v>
      </c>
      <c r="F60" s="55">
        <v>120195</v>
      </c>
      <c r="G60" s="55" t="s">
        <v>279</v>
      </c>
      <c r="H60" s="55" t="s">
        <v>37</v>
      </c>
      <c r="I60" s="55" t="s">
        <v>197</v>
      </c>
      <c r="J60" s="55" t="s">
        <v>20</v>
      </c>
      <c r="K60" s="55" t="s">
        <v>82</v>
      </c>
      <c r="L60" s="55" t="s">
        <v>68</v>
      </c>
      <c r="M60" s="55">
        <v>311</v>
      </c>
      <c r="N60" s="55" t="s">
        <v>280</v>
      </c>
      <c r="O60" s="55">
        <v>1</v>
      </c>
      <c r="P60" s="55" t="s">
        <v>22</v>
      </c>
      <c r="Q60" s="55">
        <v>4</v>
      </c>
      <c r="R60" s="55" t="s">
        <v>38</v>
      </c>
      <c r="S60" s="55">
        <v>105</v>
      </c>
      <c r="T60" s="55">
        <v>105796</v>
      </c>
      <c r="U60" s="30">
        <v>229.75</v>
      </c>
      <c r="V60" s="55">
        <v>1.0129999999999999</v>
      </c>
      <c r="W60" s="55">
        <v>9.5000000000000001E-2</v>
      </c>
      <c r="X60" s="55">
        <v>101</v>
      </c>
      <c r="Y60" s="55">
        <v>24306.631000000001</v>
      </c>
      <c r="Z60" s="55">
        <v>23.204750000000001</v>
      </c>
    </row>
    <row r="61" spans="1:26">
      <c r="A61" s="29">
        <v>43626</v>
      </c>
      <c r="B61" s="55" t="s">
        <v>85</v>
      </c>
      <c r="C61" s="57">
        <v>43619</v>
      </c>
      <c r="D61" s="55">
        <v>2019</v>
      </c>
      <c r="E61" s="55">
        <v>6</v>
      </c>
      <c r="F61" s="55">
        <v>120195</v>
      </c>
      <c r="G61" s="55" t="s">
        <v>279</v>
      </c>
      <c r="H61" s="55" t="s">
        <v>37</v>
      </c>
      <c r="I61" s="55" t="s">
        <v>197</v>
      </c>
      <c r="J61" s="55" t="s">
        <v>20</v>
      </c>
      <c r="K61" s="55" t="s">
        <v>82</v>
      </c>
      <c r="L61" s="55" t="s">
        <v>68</v>
      </c>
      <c r="M61" s="55">
        <v>311</v>
      </c>
      <c r="N61" s="55" t="s">
        <v>280</v>
      </c>
      <c r="O61" s="55">
        <v>1</v>
      </c>
      <c r="P61" s="55" t="s">
        <v>22</v>
      </c>
      <c r="Q61" s="55">
        <v>4</v>
      </c>
      <c r="R61" s="55" t="s">
        <v>38</v>
      </c>
      <c r="S61" s="55">
        <v>104</v>
      </c>
      <c r="T61" s="55">
        <v>103736</v>
      </c>
      <c r="U61" s="30">
        <v>216.18100000000001</v>
      </c>
      <c r="V61" s="55">
        <v>0.93400000000000005</v>
      </c>
      <c r="W61" s="55">
        <v>0.60499999999999998</v>
      </c>
      <c r="X61" s="55">
        <v>628</v>
      </c>
      <c r="Y61" s="55">
        <v>22425.752216000001</v>
      </c>
      <c r="Z61" s="55">
        <v>135.76166800000001</v>
      </c>
    </row>
    <row r="62" spans="1:26">
      <c r="A62" s="29">
        <v>43626</v>
      </c>
      <c r="B62" s="55" t="s">
        <v>85</v>
      </c>
      <c r="C62" s="57">
        <v>43619</v>
      </c>
      <c r="D62" s="55">
        <v>2019</v>
      </c>
      <c r="E62" s="55">
        <v>6</v>
      </c>
      <c r="F62" s="55">
        <v>120195</v>
      </c>
      <c r="G62" s="55" t="s">
        <v>279</v>
      </c>
      <c r="H62" s="55" t="s">
        <v>37</v>
      </c>
      <c r="I62" s="55" t="s">
        <v>197</v>
      </c>
      <c r="J62" s="55" t="s">
        <v>20</v>
      </c>
      <c r="K62" s="55" t="s">
        <v>82</v>
      </c>
      <c r="L62" s="55" t="s">
        <v>68</v>
      </c>
      <c r="M62" s="55">
        <v>311</v>
      </c>
      <c r="N62" s="55" t="s">
        <v>280</v>
      </c>
      <c r="O62" s="55">
        <v>1</v>
      </c>
      <c r="P62" s="55" t="s">
        <v>22</v>
      </c>
      <c r="Q62" s="55">
        <v>4</v>
      </c>
      <c r="R62" s="55" t="s">
        <v>38</v>
      </c>
      <c r="S62" s="55">
        <v>103</v>
      </c>
      <c r="T62" s="55">
        <v>108052</v>
      </c>
      <c r="U62" s="30">
        <v>250.773</v>
      </c>
      <c r="V62" s="55">
        <v>1.129</v>
      </c>
      <c r="W62" s="55">
        <v>0.11</v>
      </c>
      <c r="X62" s="55">
        <v>119</v>
      </c>
      <c r="Y62" s="55">
        <v>27096.524195999998</v>
      </c>
      <c r="Z62" s="55">
        <v>29.841987</v>
      </c>
    </row>
    <row r="63" spans="1:26">
      <c r="A63" s="29">
        <v>43626</v>
      </c>
      <c r="B63" s="55" t="s">
        <v>85</v>
      </c>
      <c r="C63" s="57">
        <v>43619</v>
      </c>
      <c r="D63" s="55">
        <v>2019</v>
      </c>
      <c r="E63" s="55">
        <v>6</v>
      </c>
      <c r="F63" s="55">
        <v>120195</v>
      </c>
      <c r="G63" s="55" t="s">
        <v>279</v>
      </c>
      <c r="H63" s="55" t="s">
        <v>37</v>
      </c>
      <c r="I63" s="55" t="s">
        <v>197</v>
      </c>
      <c r="J63" s="55" t="s">
        <v>20</v>
      </c>
      <c r="K63" s="55" t="s">
        <v>82</v>
      </c>
      <c r="L63" s="55" t="s">
        <v>68</v>
      </c>
      <c r="M63" s="55">
        <v>311</v>
      </c>
      <c r="N63" s="55" t="s">
        <v>280</v>
      </c>
      <c r="O63" s="55">
        <v>1</v>
      </c>
      <c r="P63" s="55" t="s">
        <v>22</v>
      </c>
      <c r="Q63" s="55">
        <v>4</v>
      </c>
      <c r="R63" s="55" t="s">
        <v>38</v>
      </c>
      <c r="S63" s="55">
        <v>102</v>
      </c>
      <c r="T63" s="55">
        <v>100040</v>
      </c>
      <c r="U63" s="30">
        <v>218.095</v>
      </c>
      <c r="V63" s="55">
        <v>0.90900000000000003</v>
      </c>
      <c r="W63" s="55">
        <v>2.8319999999999999</v>
      </c>
      <c r="X63" s="55">
        <v>2833</v>
      </c>
      <c r="Y63" s="55">
        <v>21818.2238</v>
      </c>
      <c r="Z63" s="55">
        <v>617.86313500000006</v>
      </c>
    </row>
    <row r="64" spans="1:26">
      <c r="A64" s="29">
        <v>43626</v>
      </c>
      <c r="B64" s="55" t="s">
        <v>85</v>
      </c>
      <c r="C64" s="57">
        <v>43619</v>
      </c>
      <c r="D64" s="55">
        <v>2019</v>
      </c>
      <c r="E64" s="55">
        <v>6</v>
      </c>
      <c r="F64" s="55">
        <v>120195</v>
      </c>
      <c r="G64" s="55" t="s">
        <v>279</v>
      </c>
      <c r="H64" s="55" t="s">
        <v>37</v>
      </c>
      <c r="I64" s="55" t="s">
        <v>197</v>
      </c>
      <c r="J64" s="55" t="s">
        <v>20</v>
      </c>
      <c r="K64" s="55" t="s">
        <v>82</v>
      </c>
      <c r="L64" s="55" t="s">
        <v>68</v>
      </c>
      <c r="M64" s="55">
        <v>311</v>
      </c>
      <c r="N64" s="55" t="s">
        <v>280</v>
      </c>
      <c r="O64" s="55">
        <v>1</v>
      </c>
      <c r="P64" s="55" t="s">
        <v>22</v>
      </c>
      <c r="Q64" s="55">
        <v>4</v>
      </c>
      <c r="R64" s="55" t="s">
        <v>38</v>
      </c>
      <c r="S64" s="55">
        <v>101</v>
      </c>
      <c r="T64" s="55">
        <v>105944</v>
      </c>
      <c r="U64" s="30">
        <v>221.42500000000001</v>
      </c>
      <c r="V64" s="55">
        <v>0.97699999999999998</v>
      </c>
      <c r="W64" s="55">
        <v>0.16800000000000001</v>
      </c>
      <c r="X64" s="55">
        <v>178</v>
      </c>
      <c r="Y64" s="55">
        <v>23458.650200000004</v>
      </c>
      <c r="Z64" s="55">
        <v>39.413650000000004</v>
      </c>
    </row>
    <row r="65" spans="1:26">
      <c r="A65" s="29">
        <v>43619</v>
      </c>
      <c r="B65" s="55" t="s">
        <v>86</v>
      </c>
      <c r="C65" s="57">
        <v>43617</v>
      </c>
      <c r="D65" s="55">
        <v>2019</v>
      </c>
      <c r="E65" s="55">
        <v>6</v>
      </c>
      <c r="F65" s="55">
        <v>120195</v>
      </c>
      <c r="G65" s="55" t="s">
        <v>279</v>
      </c>
      <c r="H65" s="55" t="s">
        <v>37</v>
      </c>
      <c r="I65" s="55" t="s">
        <v>197</v>
      </c>
      <c r="J65" s="55" t="s">
        <v>20</v>
      </c>
      <c r="K65" s="55" t="s">
        <v>82</v>
      </c>
      <c r="L65" s="55" t="s">
        <v>68</v>
      </c>
      <c r="M65" s="55">
        <v>311</v>
      </c>
      <c r="N65" s="55" t="s">
        <v>280</v>
      </c>
      <c r="O65" s="55">
        <v>1</v>
      </c>
      <c r="P65" s="55" t="s">
        <v>22</v>
      </c>
      <c r="Q65" s="55">
        <v>4</v>
      </c>
      <c r="R65" s="55" t="s">
        <v>38</v>
      </c>
      <c r="S65" s="55">
        <v>101</v>
      </c>
      <c r="T65" s="55">
        <v>107757</v>
      </c>
      <c r="U65" s="30">
        <v>204.126</v>
      </c>
      <c r="V65" s="55">
        <v>0.91600000000000004</v>
      </c>
      <c r="W65" s="55">
        <v>0.57499999999999996</v>
      </c>
      <c r="X65" s="55">
        <v>620</v>
      </c>
      <c r="Y65" s="55">
        <v>21996.005381999999</v>
      </c>
      <c r="Z65" s="55">
        <v>126.55812000000002</v>
      </c>
    </row>
    <row r="66" spans="1:26">
      <c r="A66" s="29">
        <v>43619</v>
      </c>
      <c r="B66" s="55" t="s">
        <v>86</v>
      </c>
      <c r="C66" s="57">
        <v>43617</v>
      </c>
      <c r="D66" s="55">
        <v>2019</v>
      </c>
      <c r="E66" s="55">
        <v>6</v>
      </c>
      <c r="F66" s="55">
        <v>120195</v>
      </c>
      <c r="G66" s="55" t="s">
        <v>279</v>
      </c>
      <c r="H66" s="55" t="s">
        <v>37</v>
      </c>
      <c r="I66" s="55" t="s">
        <v>197</v>
      </c>
      <c r="J66" s="55" t="s">
        <v>20</v>
      </c>
      <c r="K66" s="55" t="s">
        <v>82</v>
      </c>
      <c r="L66" s="55" t="s">
        <v>68</v>
      </c>
      <c r="M66" s="55">
        <v>311</v>
      </c>
      <c r="N66" s="55" t="s">
        <v>280</v>
      </c>
      <c r="O66" s="55">
        <v>1</v>
      </c>
      <c r="P66" s="55" t="s">
        <v>22</v>
      </c>
      <c r="Q66" s="55">
        <v>4</v>
      </c>
      <c r="R66" s="55" t="s">
        <v>38</v>
      </c>
      <c r="S66" s="55">
        <v>102</v>
      </c>
      <c r="T66" s="55">
        <v>106203</v>
      </c>
      <c r="U66" s="30">
        <v>204.49100000000001</v>
      </c>
      <c r="V66" s="55">
        <v>0.90500000000000003</v>
      </c>
      <c r="W66" s="55">
        <v>3.1230000000000002</v>
      </c>
      <c r="X66" s="55">
        <v>3317</v>
      </c>
      <c r="Y66" s="55">
        <v>21717.557672999999</v>
      </c>
      <c r="Z66" s="55">
        <v>678.29664700000001</v>
      </c>
    </row>
    <row r="67" spans="1:26">
      <c r="A67" s="29">
        <v>43619</v>
      </c>
      <c r="B67" s="55" t="s">
        <v>86</v>
      </c>
      <c r="C67" s="57">
        <v>43617</v>
      </c>
      <c r="D67" s="55">
        <v>2019</v>
      </c>
      <c r="E67" s="55">
        <v>6</v>
      </c>
      <c r="F67" s="55">
        <v>120195</v>
      </c>
      <c r="G67" s="55" t="s">
        <v>279</v>
      </c>
      <c r="H67" s="55" t="s">
        <v>37</v>
      </c>
      <c r="I67" s="55" t="s">
        <v>197</v>
      </c>
      <c r="J67" s="55" t="s">
        <v>20</v>
      </c>
      <c r="K67" s="55" t="s">
        <v>82</v>
      </c>
      <c r="L67" s="55" t="s">
        <v>68</v>
      </c>
      <c r="M67" s="55">
        <v>311</v>
      </c>
      <c r="N67" s="55" t="s">
        <v>280</v>
      </c>
      <c r="O67" s="55">
        <v>1</v>
      </c>
      <c r="P67" s="55" t="s">
        <v>22</v>
      </c>
      <c r="Q67" s="55">
        <v>4</v>
      </c>
      <c r="R67" s="55" t="s">
        <v>38</v>
      </c>
      <c r="S67" s="55">
        <v>103</v>
      </c>
      <c r="T67" s="55">
        <v>108811</v>
      </c>
      <c r="U67" s="30">
        <v>234.536</v>
      </c>
      <c r="V67" s="55">
        <v>1.0629999999999999</v>
      </c>
      <c r="W67" s="55">
        <v>0.46300000000000002</v>
      </c>
      <c r="X67" s="55">
        <v>504</v>
      </c>
      <c r="Y67" s="55">
        <v>25520.096695999997</v>
      </c>
      <c r="Z67" s="55">
        <v>118.20614399999999</v>
      </c>
    </row>
    <row r="68" spans="1:26">
      <c r="A68" s="29">
        <v>43619</v>
      </c>
      <c r="B68" s="55" t="s">
        <v>86</v>
      </c>
      <c r="C68" s="57">
        <v>43617</v>
      </c>
      <c r="D68" s="55">
        <v>2019</v>
      </c>
      <c r="E68" s="55">
        <v>6</v>
      </c>
      <c r="F68" s="55">
        <v>120195</v>
      </c>
      <c r="G68" s="55" t="s">
        <v>279</v>
      </c>
      <c r="H68" s="55" t="s">
        <v>37</v>
      </c>
      <c r="I68" s="55" t="s">
        <v>197</v>
      </c>
      <c r="J68" s="55" t="s">
        <v>20</v>
      </c>
      <c r="K68" s="55" t="s">
        <v>82</v>
      </c>
      <c r="L68" s="55" t="s">
        <v>68</v>
      </c>
      <c r="M68" s="55">
        <v>311</v>
      </c>
      <c r="N68" s="55" t="s">
        <v>280</v>
      </c>
      <c r="O68" s="55">
        <v>1</v>
      </c>
      <c r="P68" s="55" t="s">
        <v>22</v>
      </c>
      <c r="Q68" s="55">
        <v>4</v>
      </c>
      <c r="R68" s="55" t="s">
        <v>38</v>
      </c>
      <c r="S68" s="55">
        <v>104</v>
      </c>
      <c r="T68" s="55">
        <v>106904</v>
      </c>
      <c r="U68" s="30">
        <v>207.881</v>
      </c>
      <c r="V68" s="55">
        <v>0.92600000000000005</v>
      </c>
      <c r="W68" s="55">
        <v>1.2290000000000001</v>
      </c>
      <c r="X68" s="55">
        <v>1314</v>
      </c>
      <c r="Y68" s="55">
        <v>22223.310423999999</v>
      </c>
      <c r="Z68" s="55">
        <v>273.15563400000002</v>
      </c>
    </row>
    <row r="69" spans="1:26">
      <c r="A69" s="29">
        <v>43619</v>
      </c>
      <c r="B69" s="55" t="s">
        <v>86</v>
      </c>
      <c r="C69" s="57">
        <v>43617</v>
      </c>
      <c r="D69" s="55">
        <v>2019</v>
      </c>
      <c r="E69" s="55">
        <v>6</v>
      </c>
      <c r="F69" s="55">
        <v>120195</v>
      </c>
      <c r="G69" s="55" t="s">
        <v>279</v>
      </c>
      <c r="H69" s="55" t="s">
        <v>37</v>
      </c>
      <c r="I69" s="55" t="s">
        <v>197</v>
      </c>
      <c r="J69" s="55" t="s">
        <v>20</v>
      </c>
      <c r="K69" s="55" t="s">
        <v>82</v>
      </c>
      <c r="L69" s="55" t="s">
        <v>68</v>
      </c>
      <c r="M69" s="55">
        <v>311</v>
      </c>
      <c r="N69" s="55" t="s">
        <v>280</v>
      </c>
      <c r="O69" s="55">
        <v>1</v>
      </c>
      <c r="P69" s="55" t="s">
        <v>22</v>
      </c>
      <c r="Q69" s="55">
        <v>4</v>
      </c>
      <c r="R69" s="55" t="s">
        <v>38</v>
      </c>
      <c r="S69" s="55">
        <v>105</v>
      </c>
      <c r="T69" s="55">
        <v>105944</v>
      </c>
      <c r="U69" s="30">
        <v>213.71</v>
      </c>
      <c r="V69" s="55">
        <v>0.94299999999999995</v>
      </c>
      <c r="W69" s="55">
        <v>3.5999999999999997E-2</v>
      </c>
      <c r="X69" s="55">
        <v>38</v>
      </c>
      <c r="Y69" s="55">
        <v>22641.292240000002</v>
      </c>
      <c r="Z69" s="55">
        <v>8.1209800000000012</v>
      </c>
    </row>
    <row r="70" spans="1:26">
      <c r="A70" s="29">
        <v>43619</v>
      </c>
      <c r="B70" s="55" t="s">
        <v>86</v>
      </c>
      <c r="C70" s="57">
        <v>43617</v>
      </c>
      <c r="D70" s="55">
        <v>2019</v>
      </c>
      <c r="E70" s="55">
        <v>6</v>
      </c>
      <c r="F70" s="55">
        <v>120195</v>
      </c>
      <c r="G70" s="55" t="s">
        <v>279</v>
      </c>
      <c r="H70" s="55" t="s">
        <v>37</v>
      </c>
      <c r="I70" s="55" t="s">
        <v>197</v>
      </c>
      <c r="J70" s="55" t="s">
        <v>20</v>
      </c>
      <c r="K70" s="55" t="s">
        <v>82</v>
      </c>
      <c r="L70" s="55" t="s">
        <v>68</v>
      </c>
      <c r="M70" s="55">
        <v>311</v>
      </c>
      <c r="N70" s="55" t="s">
        <v>280</v>
      </c>
      <c r="O70" s="55">
        <v>1</v>
      </c>
      <c r="P70" s="55" t="s">
        <v>22</v>
      </c>
      <c r="Q70" s="55">
        <v>4</v>
      </c>
      <c r="R70" s="55" t="s">
        <v>38</v>
      </c>
      <c r="S70" s="55">
        <v>106</v>
      </c>
      <c r="T70" s="55">
        <v>109375</v>
      </c>
      <c r="U70" s="30">
        <v>164</v>
      </c>
      <c r="V70" s="55">
        <v>0.9</v>
      </c>
      <c r="W70" s="55">
        <v>4.7E-2</v>
      </c>
      <c r="X70" s="55">
        <v>51</v>
      </c>
      <c r="Y70" s="55">
        <v>17937.5</v>
      </c>
      <c r="Z70" s="55">
        <v>8.3640000000000008</v>
      </c>
    </row>
    <row r="71" spans="1:26">
      <c r="A71" s="29">
        <v>43619</v>
      </c>
      <c r="B71" s="55" t="s">
        <v>86</v>
      </c>
      <c r="C71" s="57">
        <v>43617</v>
      </c>
      <c r="D71" s="55">
        <v>2019</v>
      </c>
      <c r="E71" s="55">
        <v>6</v>
      </c>
      <c r="F71" s="55">
        <v>120195</v>
      </c>
      <c r="G71" s="55" t="s">
        <v>279</v>
      </c>
      <c r="H71" s="55" t="s">
        <v>37</v>
      </c>
      <c r="I71" s="55" t="s">
        <v>197</v>
      </c>
      <c r="J71" s="55" t="s">
        <v>20</v>
      </c>
      <c r="K71" s="55" t="s">
        <v>82</v>
      </c>
      <c r="L71" s="55" t="s">
        <v>68</v>
      </c>
      <c r="M71" s="55">
        <v>311</v>
      </c>
      <c r="N71" s="55" t="s">
        <v>280</v>
      </c>
      <c r="O71" s="55">
        <v>1</v>
      </c>
      <c r="P71" s="55" t="s">
        <v>22</v>
      </c>
      <c r="Q71" s="55">
        <v>4</v>
      </c>
      <c r="R71" s="55" t="s">
        <v>38</v>
      </c>
      <c r="S71" s="55">
        <v>108</v>
      </c>
      <c r="T71" s="55">
        <v>109375</v>
      </c>
      <c r="U71" s="30">
        <v>163</v>
      </c>
      <c r="V71" s="55">
        <v>0.9</v>
      </c>
      <c r="W71" s="55">
        <v>3.5000000000000003E-2</v>
      </c>
      <c r="X71" s="55">
        <v>38</v>
      </c>
      <c r="Y71" s="55">
        <v>17828.125</v>
      </c>
      <c r="Z71" s="55">
        <v>6.194</v>
      </c>
    </row>
    <row r="72" spans="1:26">
      <c r="A72" s="29">
        <v>43619</v>
      </c>
      <c r="B72" s="55" t="s">
        <v>87</v>
      </c>
      <c r="C72" s="57">
        <v>43612</v>
      </c>
      <c r="D72" s="55">
        <v>2019</v>
      </c>
      <c r="E72" s="55">
        <v>5</v>
      </c>
      <c r="F72" s="55">
        <v>120195</v>
      </c>
      <c r="G72" s="55" t="s">
        <v>279</v>
      </c>
      <c r="H72" s="55" t="s">
        <v>37</v>
      </c>
      <c r="I72" s="55" t="s">
        <v>197</v>
      </c>
      <c r="J72" s="55" t="s">
        <v>20</v>
      </c>
      <c r="K72" s="55" t="s">
        <v>82</v>
      </c>
      <c r="L72" s="55" t="s">
        <v>68</v>
      </c>
      <c r="M72" s="55">
        <v>311</v>
      </c>
      <c r="N72" s="55" t="s">
        <v>280</v>
      </c>
      <c r="O72" s="55">
        <v>1</v>
      </c>
      <c r="P72" s="55" t="s">
        <v>22</v>
      </c>
      <c r="Q72" s="55">
        <v>4</v>
      </c>
      <c r="R72" s="55" t="s">
        <v>38</v>
      </c>
      <c r="S72" s="55">
        <v>108</v>
      </c>
      <c r="T72" s="55">
        <v>109375</v>
      </c>
      <c r="U72" s="30">
        <v>163</v>
      </c>
      <c r="V72" s="55">
        <v>0.9</v>
      </c>
      <c r="W72" s="55">
        <v>0.76300000000000001</v>
      </c>
      <c r="X72" s="55">
        <v>834</v>
      </c>
      <c r="Y72" s="55">
        <v>17828.125</v>
      </c>
      <c r="Z72" s="55">
        <v>135.94200000000001</v>
      </c>
    </row>
    <row r="73" spans="1:26">
      <c r="A73" s="29">
        <v>43619</v>
      </c>
      <c r="B73" s="55" t="s">
        <v>87</v>
      </c>
      <c r="C73" s="57">
        <v>43612</v>
      </c>
      <c r="D73" s="55">
        <v>2019</v>
      </c>
      <c r="E73" s="55">
        <v>5</v>
      </c>
      <c r="F73" s="55">
        <v>120195</v>
      </c>
      <c r="G73" s="55" t="s">
        <v>279</v>
      </c>
      <c r="H73" s="55" t="s">
        <v>37</v>
      </c>
      <c r="I73" s="55" t="s">
        <v>197</v>
      </c>
      <c r="J73" s="55" t="s">
        <v>20</v>
      </c>
      <c r="K73" s="55" t="s">
        <v>82</v>
      </c>
      <c r="L73" s="55" t="s">
        <v>68</v>
      </c>
      <c r="M73" s="55">
        <v>311</v>
      </c>
      <c r="N73" s="55" t="s">
        <v>280</v>
      </c>
      <c r="O73" s="55">
        <v>1</v>
      </c>
      <c r="P73" s="55" t="s">
        <v>22</v>
      </c>
      <c r="Q73" s="55">
        <v>4</v>
      </c>
      <c r="R73" s="55" t="s">
        <v>38</v>
      </c>
      <c r="S73" s="55">
        <v>105</v>
      </c>
      <c r="T73" s="55">
        <v>105944</v>
      </c>
      <c r="U73" s="30">
        <v>213.71</v>
      </c>
      <c r="V73" s="55">
        <v>0.94299999999999995</v>
      </c>
      <c r="W73" s="55">
        <v>0.104</v>
      </c>
      <c r="X73" s="55">
        <v>110</v>
      </c>
      <c r="Y73" s="55">
        <v>22641.292240000002</v>
      </c>
      <c r="Z73" s="55">
        <v>23.508100000000002</v>
      </c>
    </row>
    <row r="74" spans="1:26">
      <c r="A74" s="29">
        <v>43619</v>
      </c>
      <c r="B74" s="55" t="s">
        <v>87</v>
      </c>
      <c r="C74" s="57">
        <v>43612</v>
      </c>
      <c r="D74" s="55">
        <v>2019</v>
      </c>
      <c r="E74" s="55">
        <v>5</v>
      </c>
      <c r="F74" s="55">
        <v>120195</v>
      </c>
      <c r="G74" s="55" t="s">
        <v>279</v>
      </c>
      <c r="H74" s="55" t="s">
        <v>37</v>
      </c>
      <c r="I74" s="55" t="s">
        <v>197</v>
      </c>
      <c r="J74" s="55" t="s">
        <v>20</v>
      </c>
      <c r="K74" s="55" t="s">
        <v>82</v>
      </c>
      <c r="L74" s="55" t="s">
        <v>68</v>
      </c>
      <c r="M74" s="55">
        <v>311</v>
      </c>
      <c r="N74" s="55" t="s">
        <v>280</v>
      </c>
      <c r="O74" s="55">
        <v>1</v>
      </c>
      <c r="P74" s="55" t="s">
        <v>22</v>
      </c>
      <c r="Q74" s="55">
        <v>4</v>
      </c>
      <c r="R74" s="55" t="s">
        <v>38</v>
      </c>
      <c r="S74" s="55">
        <v>104</v>
      </c>
      <c r="T74" s="55">
        <v>106904</v>
      </c>
      <c r="U74" s="30">
        <v>207.881</v>
      </c>
      <c r="V74" s="55">
        <v>0.92600000000000005</v>
      </c>
      <c r="W74" s="55">
        <v>1.734</v>
      </c>
      <c r="X74" s="55">
        <v>1854</v>
      </c>
      <c r="Y74" s="55">
        <v>22223.310423999999</v>
      </c>
      <c r="Z74" s="55">
        <v>385.41137400000002</v>
      </c>
    </row>
    <row r="75" spans="1:26">
      <c r="A75" s="29">
        <v>43619</v>
      </c>
      <c r="B75" s="55" t="s">
        <v>87</v>
      </c>
      <c r="C75" s="57">
        <v>43612</v>
      </c>
      <c r="D75" s="55">
        <v>2019</v>
      </c>
      <c r="E75" s="55">
        <v>5</v>
      </c>
      <c r="F75" s="55">
        <v>120195</v>
      </c>
      <c r="G75" s="55" t="s">
        <v>279</v>
      </c>
      <c r="H75" s="55" t="s">
        <v>37</v>
      </c>
      <c r="I75" s="55" t="s">
        <v>197</v>
      </c>
      <c r="J75" s="55" t="s">
        <v>20</v>
      </c>
      <c r="K75" s="55" t="s">
        <v>82</v>
      </c>
      <c r="L75" s="55" t="s">
        <v>68</v>
      </c>
      <c r="M75" s="55">
        <v>311</v>
      </c>
      <c r="N75" s="55" t="s">
        <v>280</v>
      </c>
      <c r="O75" s="55">
        <v>1</v>
      </c>
      <c r="P75" s="55" t="s">
        <v>22</v>
      </c>
      <c r="Q75" s="55">
        <v>4</v>
      </c>
      <c r="R75" s="55" t="s">
        <v>38</v>
      </c>
      <c r="S75" s="55">
        <v>106</v>
      </c>
      <c r="T75" s="55">
        <v>109375</v>
      </c>
      <c r="U75" s="30">
        <v>164</v>
      </c>
      <c r="V75" s="55">
        <v>0.9</v>
      </c>
      <c r="W75" s="55">
        <v>0.85699999999999998</v>
      </c>
      <c r="X75" s="55">
        <v>937</v>
      </c>
      <c r="Y75" s="55">
        <v>17937.5</v>
      </c>
      <c r="Z75" s="55">
        <v>153.66800000000001</v>
      </c>
    </row>
    <row r="76" spans="1:26">
      <c r="A76" s="29">
        <v>43619</v>
      </c>
      <c r="B76" s="55" t="s">
        <v>87</v>
      </c>
      <c r="C76" s="57">
        <v>43612</v>
      </c>
      <c r="D76" s="55">
        <v>2019</v>
      </c>
      <c r="E76" s="55">
        <v>5</v>
      </c>
      <c r="F76" s="55">
        <v>120195</v>
      </c>
      <c r="G76" s="55" t="s">
        <v>279</v>
      </c>
      <c r="H76" s="55" t="s">
        <v>37</v>
      </c>
      <c r="I76" s="55" t="s">
        <v>197</v>
      </c>
      <c r="J76" s="55" t="s">
        <v>20</v>
      </c>
      <c r="K76" s="55" t="s">
        <v>82</v>
      </c>
      <c r="L76" s="55" t="s">
        <v>68</v>
      </c>
      <c r="M76" s="55">
        <v>311</v>
      </c>
      <c r="N76" s="55" t="s">
        <v>280</v>
      </c>
      <c r="O76" s="55">
        <v>1</v>
      </c>
      <c r="P76" s="55" t="s">
        <v>22</v>
      </c>
      <c r="Q76" s="55">
        <v>4</v>
      </c>
      <c r="R76" s="55" t="s">
        <v>38</v>
      </c>
      <c r="S76" s="55">
        <v>103</v>
      </c>
      <c r="T76" s="55">
        <v>108811</v>
      </c>
      <c r="U76" s="30">
        <v>234.536</v>
      </c>
      <c r="V76" s="55">
        <v>1.0629999999999999</v>
      </c>
      <c r="W76" s="55">
        <v>0.23400000000000001</v>
      </c>
      <c r="X76" s="55">
        <v>255</v>
      </c>
      <c r="Y76" s="55">
        <v>25520.096695999997</v>
      </c>
      <c r="Z76" s="55">
        <v>59.80668</v>
      </c>
    </row>
    <row r="77" spans="1:26">
      <c r="A77" s="29">
        <v>43619</v>
      </c>
      <c r="B77" s="55" t="s">
        <v>87</v>
      </c>
      <c r="C77" s="57">
        <v>43612</v>
      </c>
      <c r="D77" s="55">
        <v>2019</v>
      </c>
      <c r="E77" s="55">
        <v>5</v>
      </c>
      <c r="F77" s="55">
        <v>120195</v>
      </c>
      <c r="G77" s="55" t="s">
        <v>279</v>
      </c>
      <c r="H77" s="55" t="s">
        <v>37</v>
      </c>
      <c r="I77" s="55" t="s">
        <v>197</v>
      </c>
      <c r="J77" s="55" t="s">
        <v>20</v>
      </c>
      <c r="K77" s="55" t="s">
        <v>82</v>
      </c>
      <c r="L77" s="55" t="s">
        <v>68</v>
      </c>
      <c r="M77" s="55">
        <v>311</v>
      </c>
      <c r="N77" s="55" t="s">
        <v>280</v>
      </c>
      <c r="O77" s="55">
        <v>1</v>
      </c>
      <c r="P77" s="55" t="s">
        <v>22</v>
      </c>
      <c r="Q77" s="55">
        <v>4</v>
      </c>
      <c r="R77" s="55" t="s">
        <v>38</v>
      </c>
      <c r="S77" s="55">
        <v>102</v>
      </c>
      <c r="T77" s="55">
        <v>106203</v>
      </c>
      <c r="U77" s="30">
        <v>204.49100000000001</v>
      </c>
      <c r="V77" s="55">
        <v>0.90500000000000003</v>
      </c>
      <c r="W77" s="55">
        <v>2.68</v>
      </c>
      <c r="X77" s="55">
        <v>2846</v>
      </c>
      <c r="Y77" s="55">
        <v>21717.557672999999</v>
      </c>
      <c r="Z77" s="55">
        <v>581.98138600000004</v>
      </c>
    </row>
    <row r="78" spans="1:26">
      <c r="A78" s="29">
        <v>43619</v>
      </c>
      <c r="B78" s="55" t="s">
        <v>87</v>
      </c>
      <c r="C78" s="57">
        <v>43612</v>
      </c>
      <c r="D78" s="55">
        <v>2019</v>
      </c>
      <c r="E78" s="55">
        <v>5</v>
      </c>
      <c r="F78" s="55">
        <v>120195</v>
      </c>
      <c r="G78" s="55" t="s">
        <v>279</v>
      </c>
      <c r="H78" s="55" t="s">
        <v>37</v>
      </c>
      <c r="I78" s="55" t="s">
        <v>197</v>
      </c>
      <c r="J78" s="55" t="s">
        <v>20</v>
      </c>
      <c r="K78" s="55" t="s">
        <v>82</v>
      </c>
      <c r="L78" s="55" t="s">
        <v>68</v>
      </c>
      <c r="M78" s="55">
        <v>311</v>
      </c>
      <c r="N78" s="55" t="s">
        <v>280</v>
      </c>
      <c r="O78" s="55">
        <v>1</v>
      </c>
      <c r="P78" s="55" t="s">
        <v>22</v>
      </c>
      <c r="Q78" s="55">
        <v>4</v>
      </c>
      <c r="R78" s="55" t="s">
        <v>38</v>
      </c>
      <c r="S78" s="55">
        <v>101</v>
      </c>
      <c r="T78" s="55">
        <v>107757</v>
      </c>
      <c r="U78" s="30">
        <v>204.126</v>
      </c>
      <c r="V78" s="55">
        <v>0.91600000000000004</v>
      </c>
      <c r="W78" s="55">
        <v>1.107</v>
      </c>
      <c r="X78" s="55">
        <v>1193</v>
      </c>
      <c r="Y78" s="55">
        <v>21996.005381999999</v>
      </c>
      <c r="Z78" s="55">
        <v>243.52231800000001</v>
      </c>
    </row>
    <row r="79" spans="1:26">
      <c r="A79" s="29">
        <v>43612</v>
      </c>
      <c r="B79" s="55" t="s">
        <v>88</v>
      </c>
      <c r="C79" s="57">
        <v>43605</v>
      </c>
      <c r="D79" s="55">
        <v>2019</v>
      </c>
      <c r="E79" s="55">
        <v>5</v>
      </c>
      <c r="F79" s="55">
        <v>120195</v>
      </c>
      <c r="G79" s="55" t="s">
        <v>279</v>
      </c>
      <c r="H79" s="55" t="s">
        <v>37</v>
      </c>
      <c r="I79" s="55" t="s">
        <v>197</v>
      </c>
      <c r="J79" s="55" t="s">
        <v>20</v>
      </c>
      <c r="K79" s="55" t="s">
        <v>82</v>
      </c>
      <c r="L79" s="55" t="s">
        <v>68</v>
      </c>
      <c r="M79" s="55">
        <v>311</v>
      </c>
      <c r="N79" s="55" t="s">
        <v>280</v>
      </c>
      <c r="O79" s="55">
        <v>1</v>
      </c>
      <c r="P79" s="55" t="s">
        <v>22</v>
      </c>
      <c r="Q79" s="55">
        <v>4</v>
      </c>
      <c r="R79" s="55" t="s">
        <v>38</v>
      </c>
      <c r="S79" s="55">
        <v>101</v>
      </c>
      <c r="T79" s="55">
        <v>109375</v>
      </c>
      <c r="U79" s="30">
        <v>200</v>
      </c>
      <c r="V79" s="55">
        <v>0.91</v>
      </c>
      <c r="W79" s="55">
        <v>1.4790000000000001</v>
      </c>
      <c r="X79" s="55">
        <v>1618</v>
      </c>
      <c r="Y79" s="55">
        <v>21875</v>
      </c>
      <c r="Z79" s="55">
        <v>323.60000000000002</v>
      </c>
    </row>
    <row r="80" spans="1:26">
      <c r="A80" s="29">
        <v>43612</v>
      </c>
      <c r="B80" s="55" t="s">
        <v>88</v>
      </c>
      <c r="C80" s="57">
        <v>43605</v>
      </c>
      <c r="D80" s="55">
        <v>2019</v>
      </c>
      <c r="E80" s="55">
        <v>5</v>
      </c>
      <c r="F80" s="55">
        <v>120195</v>
      </c>
      <c r="G80" s="55" t="s">
        <v>279</v>
      </c>
      <c r="H80" s="55" t="s">
        <v>37</v>
      </c>
      <c r="I80" s="55" t="s">
        <v>197</v>
      </c>
      <c r="J80" s="55" t="s">
        <v>20</v>
      </c>
      <c r="K80" s="55" t="s">
        <v>82</v>
      </c>
      <c r="L80" s="55" t="s">
        <v>68</v>
      </c>
      <c r="M80" s="55">
        <v>311</v>
      </c>
      <c r="N80" s="55" t="s">
        <v>280</v>
      </c>
      <c r="O80" s="55">
        <v>1</v>
      </c>
      <c r="P80" s="55" t="s">
        <v>22</v>
      </c>
      <c r="Q80" s="55">
        <v>4</v>
      </c>
      <c r="R80" s="55" t="s">
        <v>38</v>
      </c>
      <c r="S80" s="55">
        <v>102</v>
      </c>
      <c r="T80" s="55">
        <v>109375</v>
      </c>
      <c r="U80" s="30">
        <v>200</v>
      </c>
      <c r="V80" s="55">
        <v>0.9</v>
      </c>
      <c r="W80" s="55">
        <v>2.9</v>
      </c>
      <c r="X80" s="55">
        <v>3172</v>
      </c>
      <c r="Y80" s="55">
        <v>21875</v>
      </c>
      <c r="Z80" s="55">
        <v>634.4</v>
      </c>
    </row>
    <row r="81" spans="1:26">
      <c r="A81" s="29">
        <v>43612</v>
      </c>
      <c r="B81" s="55" t="s">
        <v>88</v>
      </c>
      <c r="C81" s="57">
        <v>43605</v>
      </c>
      <c r="D81" s="55">
        <v>2019</v>
      </c>
      <c r="E81" s="55">
        <v>5</v>
      </c>
      <c r="F81" s="55">
        <v>120195</v>
      </c>
      <c r="G81" s="55" t="s">
        <v>279</v>
      </c>
      <c r="H81" s="55" t="s">
        <v>37</v>
      </c>
      <c r="I81" s="55" t="s">
        <v>197</v>
      </c>
      <c r="J81" s="55" t="s">
        <v>20</v>
      </c>
      <c r="K81" s="55" t="s">
        <v>82</v>
      </c>
      <c r="L81" s="55" t="s">
        <v>68</v>
      </c>
      <c r="M81" s="55">
        <v>311</v>
      </c>
      <c r="N81" s="55" t="s">
        <v>280</v>
      </c>
      <c r="O81" s="55">
        <v>1</v>
      </c>
      <c r="P81" s="55" t="s">
        <v>22</v>
      </c>
      <c r="Q81" s="55">
        <v>4</v>
      </c>
      <c r="R81" s="55" t="s">
        <v>38</v>
      </c>
      <c r="S81" s="55">
        <v>103</v>
      </c>
      <c r="T81" s="55">
        <v>109375</v>
      </c>
      <c r="U81" s="30">
        <v>230</v>
      </c>
      <c r="V81" s="55">
        <v>1.04</v>
      </c>
      <c r="W81" s="55">
        <v>0.51600000000000001</v>
      </c>
      <c r="X81" s="55">
        <v>564</v>
      </c>
      <c r="Y81" s="55">
        <v>25156.25</v>
      </c>
      <c r="Z81" s="55">
        <v>129.72</v>
      </c>
    </row>
    <row r="82" spans="1:26">
      <c r="A82" s="29">
        <v>43612</v>
      </c>
      <c r="B82" s="55" t="s">
        <v>88</v>
      </c>
      <c r="C82" s="57">
        <v>43605</v>
      </c>
      <c r="D82" s="55">
        <v>2019</v>
      </c>
      <c r="E82" s="55">
        <v>5</v>
      </c>
      <c r="F82" s="55">
        <v>120195</v>
      </c>
      <c r="G82" s="55" t="s">
        <v>279</v>
      </c>
      <c r="H82" s="55" t="s">
        <v>37</v>
      </c>
      <c r="I82" s="55" t="s">
        <v>197</v>
      </c>
      <c r="J82" s="55" t="s">
        <v>20</v>
      </c>
      <c r="K82" s="55" t="s">
        <v>82</v>
      </c>
      <c r="L82" s="55" t="s">
        <v>68</v>
      </c>
      <c r="M82" s="55">
        <v>311</v>
      </c>
      <c r="N82" s="55" t="s">
        <v>280</v>
      </c>
      <c r="O82" s="55">
        <v>1</v>
      </c>
      <c r="P82" s="55" t="s">
        <v>22</v>
      </c>
      <c r="Q82" s="55">
        <v>4</v>
      </c>
      <c r="R82" s="55" t="s">
        <v>38</v>
      </c>
      <c r="S82" s="55">
        <v>104</v>
      </c>
      <c r="T82" s="55">
        <v>81627</v>
      </c>
      <c r="U82" s="30">
        <v>210</v>
      </c>
      <c r="V82" s="55">
        <v>0.7</v>
      </c>
      <c r="W82" s="55">
        <v>3.0270000000000001</v>
      </c>
      <c r="X82" s="55">
        <v>2471</v>
      </c>
      <c r="Y82" s="55">
        <v>17141.669999999998</v>
      </c>
      <c r="Z82" s="55">
        <v>518.91</v>
      </c>
    </row>
    <row r="83" spans="1:26">
      <c r="A83" s="29">
        <v>43612</v>
      </c>
      <c r="B83" s="55" t="s">
        <v>88</v>
      </c>
      <c r="C83" s="57">
        <v>43605</v>
      </c>
      <c r="D83" s="55">
        <v>2019</v>
      </c>
      <c r="E83" s="55">
        <v>5</v>
      </c>
      <c r="F83" s="55">
        <v>120195</v>
      </c>
      <c r="G83" s="55" t="s">
        <v>279</v>
      </c>
      <c r="H83" s="55" t="s">
        <v>37</v>
      </c>
      <c r="I83" s="55" t="s">
        <v>197</v>
      </c>
      <c r="J83" s="55" t="s">
        <v>20</v>
      </c>
      <c r="K83" s="55" t="s">
        <v>82</v>
      </c>
      <c r="L83" s="55" t="s">
        <v>68</v>
      </c>
      <c r="M83" s="55">
        <v>311</v>
      </c>
      <c r="N83" s="55" t="s">
        <v>280</v>
      </c>
      <c r="O83" s="55">
        <v>1</v>
      </c>
      <c r="P83" s="55" t="s">
        <v>22</v>
      </c>
      <c r="Q83" s="55">
        <v>4</v>
      </c>
      <c r="R83" s="55" t="s">
        <v>38</v>
      </c>
      <c r="S83" s="55">
        <v>105</v>
      </c>
      <c r="T83" s="55">
        <v>109375</v>
      </c>
      <c r="U83" s="30">
        <v>210</v>
      </c>
      <c r="V83" s="55">
        <v>0.94</v>
      </c>
      <c r="W83" s="55">
        <v>3.137</v>
      </c>
      <c r="X83" s="55">
        <v>3431</v>
      </c>
      <c r="Y83" s="55">
        <v>22968.75</v>
      </c>
      <c r="Z83" s="55">
        <v>720.51</v>
      </c>
    </row>
    <row r="84" spans="1:26">
      <c r="A84" s="29">
        <v>43829</v>
      </c>
      <c r="B84" s="55" t="s">
        <v>70</v>
      </c>
      <c r="C84" s="57">
        <v>43822</v>
      </c>
      <c r="D84" s="55">
        <v>2019</v>
      </c>
      <c r="E84" s="55">
        <v>12</v>
      </c>
      <c r="F84" s="55">
        <v>120195</v>
      </c>
      <c r="G84" s="55" t="s">
        <v>279</v>
      </c>
      <c r="H84" s="55" t="s">
        <v>37</v>
      </c>
      <c r="I84" s="55" t="s">
        <v>197</v>
      </c>
      <c r="J84" s="55" t="s">
        <v>20</v>
      </c>
      <c r="K84" s="55" t="s">
        <v>82</v>
      </c>
      <c r="L84" s="55" t="s">
        <v>68</v>
      </c>
      <c r="M84" s="55">
        <v>311</v>
      </c>
      <c r="N84" s="55" t="s">
        <v>280</v>
      </c>
      <c r="O84" s="55">
        <v>1</v>
      </c>
      <c r="P84" s="55" t="s">
        <v>22</v>
      </c>
      <c r="Q84" s="55">
        <v>4</v>
      </c>
      <c r="R84" s="55" t="s">
        <v>38</v>
      </c>
      <c r="S84" s="55">
        <v>116</v>
      </c>
      <c r="T84" s="55">
        <v>100155</v>
      </c>
      <c r="U84" s="30">
        <v>796</v>
      </c>
      <c r="V84" s="55">
        <v>3.4129999999999998</v>
      </c>
      <c r="W84" s="55">
        <v>2.5999999999999999E-2</v>
      </c>
      <c r="X84" s="55">
        <v>26</v>
      </c>
      <c r="Y84" s="55">
        <v>79723.38</v>
      </c>
      <c r="Z84" s="55">
        <v>20.696000000000002</v>
      </c>
    </row>
    <row r="85" spans="1:26">
      <c r="A85" s="29">
        <v>43829</v>
      </c>
      <c r="B85" s="55" t="s">
        <v>70</v>
      </c>
      <c r="C85" s="57">
        <v>43822</v>
      </c>
      <c r="D85" s="55">
        <v>2019</v>
      </c>
      <c r="E85" s="55">
        <v>12</v>
      </c>
      <c r="F85" s="55">
        <v>120195</v>
      </c>
      <c r="G85" s="55" t="s">
        <v>279</v>
      </c>
      <c r="H85" s="55" t="s">
        <v>37</v>
      </c>
      <c r="I85" s="55" t="s">
        <v>197</v>
      </c>
      <c r="J85" s="55" t="s">
        <v>20</v>
      </c>
      <c r="K85" s="55" t="s">
        <v>82</v>
      </c>
      <c r="L85" s="55" t="s">
        <v>68</v>
      </c>
      <c r="M85" s="55">
        <v>311</v>
      </c>
      <c r="N85" s="55" t="s">
        <v>280</v>
      </c>
      <c r="O85" s="55">
        <v>1</v>
      </c>
      <c r="P85" s="55" t="s">
        <v>22</v>
      </c>
      <c r="Q85" s="55">
        <v>4</v>
      </c>
      <c r="R85" s="55" t="s">
        <v>38</v>
      </c>
      <c r="S85" s="55">
        <v>115</v>
      </c>
      <c r="T85" s="55">
        <v>108550</v>
      </c>
      <c r="U85" s="30">
        <v>869</v>
      </c>
      <c r="V85" s="55">
        <v>4.0220000000000002</v>
      </c>
      <c r="W85" s="55">
        <v>1.7999999999999999E-2</v>
      </c>
      <c r="X85" s="55">
        <v>19</v>
      </c>
      <c r="Y85" s="55">
        <v>94329.95</v>
      </c>
      <c r="Z85" s="55">
        <v>16.510999999999999</v>
      </c>
    </row>
    <row r="86" spans="1:26">
      <c r="A86" s="29">
        <v>43829</v>
      </c>
      <c r="B86" s="55" t="s">
        <v>70</v>
      </c>
      <c r="C86" s="57">
        <v>43822</v>
      </c>
      <c r="D86" s="55">
        <v>2019</v>
      </c>
      <c r="E86" s="55">
        <v>12</v>
      </c>
      <c r="F86" s="55">
        <v>120195</v>
      </c>
      <c r="G86" s="55" t="s">
        <v>279</v>
      </c>
      <c r="H86" s="55" t="s">
        <v>37</v>
      </c>
      <c r="I86" s="55" t="s">
        <v>197</v>
      </c>
      <c r="J86" s="55" t="s">
        <v>20</v>
      </c>
      <c r="K86" s="55" t="s">
        <v>82</v>
      </c>
      <c r="L86" s="55" t="s">
        <v>68</v>
      </c>
      <c r="M86" s="55">
        <v>311</v>
      </c>
      <c r="N86" s="55" t="s">
        <v>280</v>
      </c>
      <c r="O86" s="55">
        <v>1</v>
      </c>
      <c r="P86" s="55" t="s">
        <v>22</v>
      </c>
      <c r="Q86" s="55">
        <v>4</v>
      </c>
      <c r="R86" s="55" t="s">
        <v>38</v>
      </c>
      <c r="S86" s="55">
        <v>106</v>
      </c>
      <c r="T86" s="55">
        <v>107538</v>
      </c>
      <c r="U86" s="30">
        <v>845</v>
      </c>
      <c r="V86" s="55">
        <v>3.875</v>
      </c>
      <c r="W86" s="55">
        <v>3.5000000000000003E-2</v>
      </c>
      <c r="X86" s="55">
        <v>38</v>
      </c>
      <c r="Y86" s="55">
        <v>90869.61</v>
      </c>
      <c r="Z86" s="55">
        <v>32.11</v>
      </c>
    </row>
    <row r="87" spans="1:26">
      <c r="A87" s="29">
        <v>43829</v>
      </c>
      <c r="B87" s="55" t="s">
        <v>70</v>
      </c>
      <c r="C87" s="57">
        <v>43822</v>
      </c>
      <c r="D87" s="55">
        <v>2019</v>
      </c>
      <c r="E87" s="55">
        <v>12</v>
      </c>
      <c r="F87" s="55">
        <v>120195</v>
      </c>
      <c r="G87" s="55" t="s">
        <v>279</v>
      </c>
      <c r="H87" s="55" t="s">
        <v>37</v>
      </c>
      <c r="I87" s="55" t="s">
        <v>197</v>
      </c>
      <c r="J87" s="55" t="s">
        <v>20</v>
      </c>
      <c r="K87" s="55" t="s">
        <v>82</v>
      </c>
      <c r="L87" s="55" t="s">
        <v>68</v>
      </c>
      <c r="M87" s="55">
        <v>311</v>
      </c>
      <c r="N87" s="55" t="s">
        <v>280</v>
      </c>
      <c r="O87" s="55">
        <v>1</v>
      </c>
      <c r="P87" s="55" t="s">
        <v>22</v>
      </c>
      <c r="Q87" s="55">
        <v>4</v>
      </c>
      <c r="R87" s="55" t="s">
        <v>38</v>
      </c>
      <c r="S87" s="55">
        <v>107</v>
      </c>
      <c r="T87" s="55">
        <v>108182</v>
      </c>
      <c r="U87" s="30">
        <v>1055</v>
      </c>
      <c r="V87" s="55">
        <v>4.859</v>
      </c>
      <c r="W87" s="55">
        <v>1.7999999999999999E-2</v>
      </c>
      <c r="X87" s="55">
        <v>20</v>
      </c>
      <c r="Y87" s="55">
        <v>114132.01</v>
      </c>
      <c r="Z87" s="55">
        <v>21.1</v>
      </c>
    </row>
    <row r="88" spans="1:26">
      <c r="A88" s="29">
        <v>43829</v>
      </c>
      <c r="B88" s="55" t="s">
        <v>70</v>
      </c>
      <c r="C88" s="57">
        <v>43822</v>
      </c>
      <c r="D88" s="55">
        <v>2019</v>
      </c>
      <c r="E88" s="55">
        <v>12</v>
      </c>
      <c r="F88" s="55">
        <v>120195</v>
      </c>
      <c r="G88" s="55" t="s">
        <v>279</v>
      </c>
      <c r="H88" s="55" t="s">
        <v>37</v>
      </c>
      <c r="I88" s="55" t="s">
        <v>197</v>
      </c>
      <c r="J88" s="55" t="s">
        <v>20</v>
      </c>
      <c r="K88" s="55" t="s">
        <v>82</v>
      </c>
      <c r="L88" s="55" t="s">
        <v>68</v>
      </c>
      <c r="M88" s="55">
        <v>311</v>
      </c>
      <c r="N88" s="55" t="s">
        <v>280</v>
      </c>
      <c r="O88" s="55">
        <v>1</v>
      </c>
      <c r="P88" s="55" t="s">
        <v>22</v>
      </c>
      <c r="Q88" s="55">
        <v>4</v>
      </c>
      <c r="R88" s="55" t="s">
        <v>38</v>
      </c>
      <c r="S88" s="55">
        <v>108</v>
      </c>
      <c r="T88" s="55">
        <v>107394</v>
      </c>
      <c r="U88" s="30">
        <v>928</v>
      </c>
      <c r="V88" s="55">
        <v>4.24</v>
      </c>
      <c r="W88" s="55">
        <v>2.8000000000000001E-2</v>
      </c>
      <c r="X88" s="55">
        <v>30</v>
      </c>
      <c r="Y88" s="55">
        <v>99661.631999999998</v>
      </c>
      <c r="Z88" s="55">
        <v>27.84</v>
      </c>
    </row>
    <row r="89" spans="1:26">
      <c r="A89" s="29">
        <v>43829</v>
      </c>
      <c r="B89" s="55" t="s">
        <v>70</v>
      </c>
      <c r="C89" s="57">
        <v>43822</v>
      </c>
      <c r="D89" s="55">
        <v>2019</v>
      </c>
      <c r="E89" s="55">
        <v>12</v>
      </c>
      <c r="F89" s="55">
        <v>120195</v>
      </c>
      <c r="G89" s="55" t="s">
        <v>279</v>
      </c>
      <c r="H89" s="55" t="s">
        <v>37</v>
      </c>
      <c r="I89" s="55" t="s">
        <v>197</v>
      </c>
      <c r="J89" s="55" t="s">
        <v>20</v>
      </c>
      <c r="K89" s="55" t="s">
        <v>82</v>
      </c>
      <c r="L89" s="55" t="s">
        <v>68</v>
      </c>
      <c r="M89" s="55">
        <v>311</v>
      </c>
      <c r="N89" s="55" t="s">
        <v>280</v>
      </c>
      <c r="O89" s="55">
        <v>1</v>
      </c>
      <c r="P89" s="55" t="s">
        <v>22</v>
      </c>
      <c r="Q89" s="55">
        <v>4</v>
      </c>
      <c r="R89" s="55" t="s">
        <v>38</v>
      </c>
      <c r="S89" s="55">
        <v>109</v>
      </c>
      <c r="T89" s="55">
        <v>99794</v>
      </c>
      <c r="U89" s="30">
        <v>795</v>
      </c>
      <c r="V89" s="55">
        <v>3.3660000000000001</v>
      </c>
      <c r="W89" s="55">
        <v>2.1000000000000001E-2</v>
      </c>
      <c r="X89" s="55">
        <v>21</v>
      </c>
      <c r="Y89" s="55">
        <v>79336.23</v>
      </c>
      <c r="Z89" s="55">
        <v>16.695</v>
      </c>
    </row>
    <row r="90" spans="1:26">
      <c r="A90" s="29">
        <v>43829</v>
      </c>
      <c r="B90" s="55" t="s">
        <v>70</v>
      </c>
      <c r="C90" s="57">
        <v>43822</v>
      </c>
      <c r="D90" s="55">
        <v>2019</v>
      </c>
      <c r="E90" s="55">
        <v>12</v>
      </c>
      <c r="F90" s="55">
        <v>120195</v>
      </c>
      <c r="G90" s="55" t="s">
        <v>279</v>
      </c>
      <c r="H90" s="55" t="s">
        <v>37</v>
      </c>
      <c r="I90" s="55" t="s">
        <v>197</v>
      </c>
      <c r="J90" s="55" t="s">
        <v>20</v>
      </c>
      <c r="K90" s="55" t="s">
        <v>82</v>
      </c>
      <c r="L90" s="55" t="s">
        <v>68</v>
      </c>
      <c r="M90" s="55">
        <v>311</v>
      </c>
      <c r="N90" s="55" t="s">
        <v>280</v>
      </c>
      <c r="O90" s="55">
        <v>1</v>
      </c>
      <c r="P90" s="55" t="s">
        <v>22</v>
      </c>
      <c r="Q90" s="55">
        <v>4</v>
      </c>
      <c r="R90" s="55" t="s">
        <v>38</v>
      </c>
      <c r="S90" s="55">
        <v>110</v>
      </c>
      <c r="T90" s="55">
        <v>107504</v>
      </c>
      <c r="U90" s="30">
        <v>980</v>
      </c>
      <c r="V90" s="55">
        <v>4.4880000000000004</v>
      </c>
      <c r="W90" s="55">
        <v>0.02</v>
      </c>
      <c r="X90" s="55">
        <v>21</v>
      </c>
      <c r="Y90" s="55">
        <v>105353.92</v>
      </c>
      <c r="Z90" s="55">
        <v>20.58</v>
      </c>
    </row>
    <row r="91" spans="1:26">
      <c r="A91" s="29">
        <v>43829</v>
      </c>
      <c r="B91" s="55" t="s">
        <v>70</v>
      </c>
      <c r="C91" s="57">
        <v>43822</v>
      </c>
      <c r="D91" s="55">
        <v>2019</v>
      </c>
      <c r="E91" s="55">
        <v>12</v>
      </c>
      <c r="F91" s="55">
        <v>120195</v>
      </c>
      <c r="G91" s="55" t="s">
        <v>279</v>
      </c>
      <c r="H91" s="55" t="s">
        <v>37</v>
      </c>
      <c r="I91" s="55" t="s">
        <v>197</v>
      </c>
      <c r="J91" s="55" t="s">
        <v>20</v>
      </c>
      <c r="K91" s="55" t="s">
        <v>82</v>
      </c>
      <c r="L91" s="55" t="s">
        <v>68</v>
      </c>
      <c r="M91" s="55">
        <v>311</v>
      </c>
      <c r="N91" s="55" t="s">
        <v>280</v>
      </c>
      <c r="O91" s="55">
        <v>1</v>
      </c>
      <c r="P91" s="55" t="s">
        <v>22</v>
      </c>
      <c r="Q91" s="55">
        <v>4</v>
      </c>
      <c r="R91" s="55" t="s">
        <v>38</v>
      </c>
      <c r="S91" s="55">
        <v>111</v>
      </c>
      <c r="T91" s="55">
        <v>108145</v>
      </c>
      <c r="U91" s="30">
        <v>939</v>
      </c>
      <c r="V91" s="55">
        <v>4.335</v>
      </c>
      <c r="W91" s="55">
        <v>2.3E-2</v>
      </c>
      <c r="X91" s="55">
        <v>25</v>
      </c>
      <c r="Y91" s="55">
        <v>101548.155</v>
      </c>
      <c r="Z91" s="55">
        <v>23.475000000000001</v>
      </c>
    </row>
    <row r="92" spans="1:26">
      <c r="A92" s="29">
        <v>43829</v>
      </c>
      <c r="B92" s="55" t="s">
        <v>70</v>
      </c>
      <c r="C92" s="57">
        <v>43822</v>
      </c>
      <c r="D92" s="55">
        <v>2019</v>
      </c>
      <c r="E92" s="55">
        <v>12</v>
      </c>
      <c r="F92" s="55">
        <v>120195</v>
      </c>
      <c r="G92" s="55" t="s">
        <v>279</v>
      </c>
      <c r="H92" s="55" t="s">
        <v>37</v>
      </c>
      <c r="I92" s="55" t="s">
        <v>197</v>
      </c>
      <c r="J92" s="55" t="s">
        <v>20</v>
      </c>
      <c r="K92" s="55" t="s">
        <v>82</v>
      </c>
      <c r="L92" s="55" t="s">
        <v>68</v>
      </c>
      <c r="M92" s="55">
        <v>311</v>
      </c>
      <c r="N92" s="55" t="s">
        <v>280</v>
      </c>
      <c r="O92" s="55">
        <v>1</v>
      </c>
      <c r="P92" s="55" t="s">
        <v>22</v>
      </c>
      <c r="Q92" s="55">
        <v>4</v>
      </c>
      <c r="R92" s="55" t="s">
        <v>38</v>
      </c>
      <c r="S92" s="55">
        <v>112</v>
      </c>
      <c r="T92" s="55">
        <v>107814</v>
      </c>
      <c r="U92" s="30">
        <v>890</v>
      </c>
      <c r="V92" s="55">
        <v>4.0830000000000002</v>
      </c>
      <c r="W92" s="55">
        <v>2.1999999999999999E-2</v>
      </c>
      <c r="X92" s="55">
        <v>24</v>
      </c>
      <c r="Y92" s="55">
        <v>95954.46</v>
      </c>
      <c r="Z92" s="55">
        <v>21.36</v>
      </c>
    </row>
    <row r="93" spans="1:26">
      <c r="A93" s="29">
        <v>43829</v>
      </c>
      <c r="B93" s="55" t="s">
        <v>70</v>
      </c>
      <c r="C93" s="57">
        <v>43822</v>
      </c>
      <c r="D93" s="55">
        <v>2019</v>
      </c>
      <c r="E93" s="55">
        <v>12</v>
      </c>
      <c r="F93" s="55">
        <v>120195</v>
      </c>
      <c r="G93" s="55" t="s">
        <v>279</v>
      </c>
      <c r="H93" s="55" t="s">
        <v>37</v>
      </c>
      <c r="I93" s="55" t="s">
        <v>197</v>
      </c>
      <c r="J93" s="55" t="s">
        <v>20</v>
      </c>
      <c r="K93" s="55" t="s">
        <v>82</v>
      </c>
      <c r="L93" s="55" t="s">
        <v>68</v>
      </c>
      <c r="M93" s="55">
        <v>311</v>
      </c>
      <c r="N93" s="55" t="s">
        <v>280</v>
      </c>
      <c r="O93" s="55">
        <v>1</v>
      </c>
      <c r="P93" s="55" t="s">
        <v>22</v>
      </c>
      <c r="Q93" s="55">
        <v>4</v>
      </c>
      <c r="R93" s="55" t="s">
        <v>38</v>
      </c>
      <c r="S93" s="55">
        <v>113</v>
      </c>
      <c r="T93" s="55">
        <v>102124</v>
      </c>
      <c r="U93" s="30">
        <v>1054</v>
      </c>
      <c r="V93" s="55">
        <v>4.5970000000000004</v>
      </c>
      <c r="W93" s="55">
        <v>0.02</v>
      </c>
      <c r="X93" s="55">
        <v>20</v>
      </c>
      <c r="Y93" s="55">
        <v>107638.696</v>
      </c>
      <c r="Z93" s="55">
        <v>21.08</v>
      </c>
    </row>
    <row r="94" spans="1:26">
      <c r="A94" s="29">
        <v>43829</v>
      </c>
      <c r="B94" s="55" t="s">
        <v>70</v>
      </c>
      <c r="C94" s="57">
        <v>43822</v>
      </c>
      <c r="D94" s="55">
        <v>2019</v>
      </c>
      <c r="E94" s="55">
        <v>12</v>
      </c>
      <c r="F94" s="55">
        <v>120195</v>
      </c>
      <c r="G94" s="55" t="s">
        <v>279</v>
      </c>
      <c r="H94" s="55" t="s">
        <v>37</v>
      </c>
      <c r="I94" s="55" t="s">
        <v>197</v>
      </c>
      <c r="J94" s="55" t="s">
        <v>20</v>
      </c>
      <c r="K94" s="55" t="s">
        <v>82</v>
      </c>
      <c r="L94" s="55" t="s">
        <v>68</v>
      </c>
      <c r="M94" s="55">
        <v>311</v>
      </c>
      <c r="N94" s="55" t="s">
        <v>280</v>
      </c>
      <c r="O94" s="55">
        <v>1</v>
      </c>
      <c r="P94" s="55" t="s">
        <v>22</v>
      </c>
      <c r="Q94" s="55">
        <v>4</v>
      </c>
      <c r="R94" s="55" t="s">
        <v>38</v>
      </c>
      <c r="S94" s="55">
        <v>114</v>
      </c>
      <c r="T94" s="55">
        <v>107664</v>
      </c>
      <c r="U94" s="30">
        <v>1006</v>
      </c>
      <c r="V94" s="55">
        <v>4.6319999999999997</v>
      </c>
      <c r="W94" s="55">
        <v>2.5999999999999999E-2</v>
      </c>
      <c r="X94" s="55">
        <v>28</v>
      </c>
      <c r="Y94" s="55">
        <v>108309.984</v>
      </c>
      <c r="Z94" s="55">
        <v>28.167999999999999</v>
      </c>
    </row>
    <row r="95" spans="1:26">
      <c r="A95" s="29">
        <v>43829</v>
      </c>
      <c r="B95" s="55" t="s">
        <v>70</v>
      </c>
      <c r="C95" s="57">
        <v>43822</v>
      </c>
      <c r="D95" s="55">
        <v>2019</v>
      </c>
      <c r="E95" s="55">
        <v>12</v>
      </c>
      <c r="F95" s="55">
        <v>120195</v>
      </c>
      <c r="G95" s="55" t="s">
        <v>279</v>
      </c>
      <c r="H95" s="55" t="s">
        <v>37</v>
      </c>
      <c r="I95" s="55" t="s">
        <v>197</v>
      </c>
      <c r="J95" s="55" t="s">
        <v>20</v>
      </c>
      <c r="K95" s="55" t="s">
        <v>82</v>
      </c>
      <c r="L95" s="55" t="s">
        <v>68</v>
      </c>
      <c r="M95" s="55">
        <v>311</v>
      </c>
      <c r="N95" s="55" t="s">
        <v>280</v>
      </c>
      <c r="O95" s="55">
        <v>1</v>
      </c>
      <c r="P95" s="55" t="s">
        <v>22</v>
      </c>
      <c r="Q95" s="55">
        <v>4</v>
      </c>
      <c r="R95" s="55" t="s">
        <v>38</v>
      </c>
      <c r="S95" s="55">
        <v>101</v>
      </c>
      <c r="T95" s="55">
        <v>104931</v>
      </c>
      <c r="U95" s="30">
        <v>1099</v>
      </c>
      <c r="V95" s="55">
        <v>4.8769999999999998</v>
      </c>
      <c r="W95" s="55">
        <v>1.7000000000000001E-2</v>
      </c>
      <c r="X95" s="55">
        <v>18</v>
      </c>
      <c r="Y95" s="55">
        <v>115319.16899999999</v>
      </c>
      <c r="Z95" s="55">
        <v>19.782</v>
      </c>
    </row>
    <row r="96" spans="1:26">
      <c r="A96" s="29">
        <v>43829</v>
      </c>
      <c r="B96" s="55" t="s">
        <v>70</v>
      </c>
      <c r="C96" s="57">
        <v>43822</v>
      </c>
      <c r="D96" s="55">
        <v>2019</v>
      </c>
      <c r="E96" s="55">
        <v>12</v>
      </c>
      <c r="F96" s="55">
        <v>120195</v>
      </c>
      <c r="G96" s="55" t="s">
        <v>279</v>
      </c>
      <c r="H96" s="55" t="s">
        <v>37</v>
      </c>
      <c r="I96" s="55" t="s">
        <v>197</v>
      </c>
      <c r="J96" s="55" t="s">
        <v>20</v>
      </c>
      <c r="K96" s="55" t="s">
        <v>82</v>
      </c>
      <c r="L96" s="55" t="s">
        <v>68</v>
      </c>
      <c r="M96" s="55">
        <v>311</v>
      </c>
      <c r="N96" s="55" t="s">
        <v>280</v>
      </c>
      <c r="O96" s="55">
        <v>1</v>
      </c>
      <c r="P96" s="55" t="s">
        <v>22</v>
      </c>
      <c r="Q96" s="55">
        <v>4</v>
      </c>
      <c r="R96" s="55" t="s">
        <v>38</v>
      </c>
      <c r="S96" s="55">
        <v>102</v>
      </c>
      <c r="T96" s="55">
        <v>95639</v>
      </c>
      <c r="U96" s="30">
        <v>1134</v>
      </c>
      <c r="V96" s="55">
        <v>4.6100000000000003</v>
      </c>
      <c r="W96" s="55">
        <v>0.01</v>
      </c>
      <c r="X96" s="55">
        <v>10</v>
      </c>
      <c r="Y96" s="55">
        <v>108454.626</v>
      </c>
      <c r="Z96" s="55">
        <v>11.34</v>
      </c>
    </row>
    <row r="97" spans="1:26">
      <c r="A97" s="29">
        <v>43829</v>
      </c>
      <c r="B97" s="55" t="s">
        <v>70</v>
      </c>
      <c r="C97" s="57">
        <v>43822</v>
      </c>
      <c r="D97" s="55">
        <v>2019</v>
      </c>
      <c r="E97" s="55">
        <v>12</v>
      </c>
      <c r="F97" s="55">
        <v>120195</v>
      </c>
      <c r="G97" s="55" t="s">
        <v>279</v>
      </c>
      <c r="H97" s="55" t="s">
        <v>37</v>
      </c>
      <c r="I97" s="55" t="s">
        <v>197</v>
      </c>
      <c r="J97" s="55" t="s">
        <v>20</v>
      </c>
      <c r="K97" s="55" t="s">
        <v>82</v>
      </c>
      <c r="L97" s="55" t="s">
        <v>68</v>
      </c>
      <c r="M97" s="55">
        <v>311</v>
      </c>
      <c r="N97" s="55" t="s">
        <v>280</v>
      </c>
      <c r="O97" s="55">
        <v>1</v>
      </c>
      <c r="P97" s="55" t="s">
        <v>22</v>
      </c>
      <c r="Q97" s="55">
        <v>4</v>
      </c>
      <c r="R97" s="55" t="s">
        <v>38</v>
      </c>
      <c r="S97" s="55">
        <v>103</v>
      </c>
      <c r="T97" s="55">
        <v>107314</v>
      </c>
      <c r="U97" s="30">
        <v>1078</v>
      </c>
      <c r="V97" s="55">
        <v>4.9219999999999997</v>
      </c>
      <c r="W97" s="55">
        <v>2.1000000000000001E-2</v>
      </c>
      <c r="X97" s="55">
        <v>23</v>
      </c>
      <c r="Y97" s="55">
        <v>115684.492</v>
      </c>
      <c r="Z97" s="55">
        <v>24.794</v>
      </c>
    </row>
    <row r="98" spans="1:26">
      <c r="A98" s="29">
        <v>43829</v>
      </c>
      <c r="B98" s="55" t="s">
        <v>70</v>
      </c>
      <c r="C98" s="57">
        <v>43822</v>
      </c>
      <c r="D98" s="55">
        <v>2019</v>
      </c>
      <c r="E98" s="55">
        <v>12</v>
      </c>
      <c r="F98" s="55">
        <v>120195</v>
      </c>
      <c r="G98" s="55" t="s">
        <v>279</v>
      </c>
      <c r="H98" s="55" t="s">
        <v>37</v>
      </c>
      <c r="I98" s="55" t="s">
        <v>197</v>
      </c>
      <c r="J98" s="55" t="s">
        <v>20</v>
      </c>
      <c r="K98" s="55" t="s">
        <v>82</v>
      </c>
      <c r="L98" s="55" t="s">
        <v>68</v>
      </c>
      <c r="M98" s="55">
        <v>311</v>
      </c>
      <c r="N98" s="55" t="s">
        <v>280</v>
      </c>
      <c r="O98" s="55">
        <v>1</v>
      </c>
      <c r="P98" s="55" t="s">
        <v>22</v>
      </c>
      <c r="Q98" s="55">
        <v>4</v>
      </c>
      <c r="R98" s="55" t="s">
        <v>38</v>
      </c>
      <c r="S98" s="55">
        <v>104</v>
      </c>
      <c r="T98" s="55">
        <v>102393</v>
      </c>
      <c r="U98" s="30">
        <v>1042</v>
      </c>
      <c r="V98" s="55">
        <v>4.5330000000000004</v>
      </c>
      <c r="W98" s="55">
        <v>2.5999999999999999E-2</v>
      </c>
      <c r="X98" s="55">
        <v>27</v>
      </c>
      <c r="Y98" s="55">
        <v>106693.50599999999</v>
      </c>
      <c r="Z98" s="55">
        <v>28.134</v>
      </c>
    </row>
    <row r="99" spans="1:26">
      <c r="A99" s="29">
        <v>43829</v>
      </c>
      <c r="B99" s="55" t="s">
        <v>70</v>
      </c>
      <c r="C99" s="57">
        <v>43822</v>
      </c>
      <c r="D99" s="55">
        <v>2019</v>
      </c>
      <c r="E99" s="55">
        <v>12</v>
      </c>
      <c r="F99" s="55">
        <v>120195</v>
      </c>
      <c r="G99" s="55" t="s">
        <v>279</v>
      </c>
      <c r="H99" s="55" t="s">
        <v>37</v>
      </c>
      <c r="I99" s="55" t="s">
        <v>197</v>
      </c>
      <c r="J99" s="55" t="s">
        <v>20</v>
      </c>
      <c r="K99" s="55" t="s">
        <v>82</v>
      </c>
      <c r="L99" s="55" t="s">
        <v>68</v>
      </c>
      <c r="M99" s="55">
        <v>311</v>
      </c>
      <c r="N99" s="55" t="s">
        <v>280</v>
      </c>
      <c r="O99" s="55">
        <v>1</v>
      </c>
      <c r="P99" s="55" t="s">
        <v>22</v>
      </c>
      <c r="Q99" s="55">
        <v>4</v>
      </c>
      <c r="R99" s="55" t="s">
        <v>38</v>
      </c>
      <c r="S99" s="55">
        <v>105</v>
      </c>
      <c r="T99" s="55">
        <v>105175</v>
      </c>
      <c r="U99" s="30">
        <v>1086</v>
      </c>
      <c r="V99" s="55">
        <v>4.8620000000000001</v>
      </c>
      <c r="W99" s="55">
        <v>0.01</v>
      </c>
      <c r="X99" s="55">
        <v>11</v>
      </c>
      <c r="Y99" s="55">
        <v>114220.05</v>
      </c>
      <c r="Z99" s="55">
        <v>11.946</v>
      </c>
    </row>
    <row r="100" spans="1:26">
      <c r="A100" s="29">
        <v>43822</v>
      </c>
      <c r="B100" s="55" t="s">
        <v>89</v>
      </c>
      <c r="C100" s="57">
        <v>43815</v>
      </c>
      <c r="D100" s="55">
        <v>2019</v>
      </c>
      <c r="E100" s="55">
        <v>12</v>
      </c>
      <c r="F100" s="55">
        <v>120195</v>
      </c>
      <c r="G100" s="55" t="s">
        <v>279</v>
      </c>
      <c r="H100" s="55" t="s">
        <v>37</v>
      </c>
      <c r="I100" s="55" t="s">
        <v>197</v>
      </c>
      <c r="J100" s="55" t="s">
        <v>20</v>
      </c>
      <c r="K100" s="55" t="s">
        <v>82</v>
      </c>
      <c r="L100" s="55" t="s">
        <v>68</v>
      </c>
      <c r="M100" s="55">
        <v>311</v>
      </c>
      <c r="N100" s="55" t="s">
        <v>280</v>
      </c>
      <c r="O100" s="55">
        <v>1</v>
      </c>
      <c r="P100" s="55" t="s">
        <v>22</v>
      </c>
      <c r="Q100" s="55">
        <v>4</v>
      </c>
      <c r="R100" s="55" t="s">
        <v>38</v>
      </c>
      <c r="S100" s="55">
        <v>105</v>
      </c>
      <c r="T100" s="55">
        <v>105193</v>
      </c>
      <c r="U100" s="30">
        <v>1017</v>
      </c>
      <c r="V100" s="55">
        <v>4.4580000000000002</v>
      </c>
      <c r="W100" s="55">
        <v>1.7000000000000001E-2</v>
      </c>
      <c r="X100" s="55">
        <v>18</v>
      </c>
      <c r="Y100" s="55">
        <v>106981.281</v>
      </c>
      <c r="Z100" s="55">
        <v>18.306000000000001</v>
      </c>
    </row>
    <row r="101" spans="1:26">
      <c r="A101" s="29">
        <v>43822</v>
      </c>
      <c r="B101" s="55" t="s">
        <v>89</v>
      </c>
      <c r="C101" s="57">
        <v>43815</v>
      </c>
      <c r="D101" s="55">
        <v>2019</v>
      </c>
      <c r="E101" s="55">
        <v>12</v>
      </c>
      <c r="F101" s="55">
        <v>120195</v>
      </c>
      <c r="G101" s="55" t="s">
        <v>279</v>
      </c>
      <c r="H101" s="55" t="s">
        <v>37</v>
      </c>
      <c r="I101" s="55" t="s">
        <v>197</v>
      </c>
      <c r="J101" s="55" t="s">
        <v>20</v>
      </c>
      <c r="K101" s="55" t="s">
        <v>82</v>
      </c>
      <c r="L101" s="55" t="s">
        <v>68</v>
      </c>
      <c r="M101" s="55">
        <v>311</v>
      </c>
      <c r="N101" s="55" t="s">
        <v>280</v>
      </c>
      <c r="O101" s="55">
        <v>1</v>
      </c>
      <c r="P101" s="55" t="s">
        <v>22</v>
      </c>
      <c r="Q101" s="55">
        <v>4</v>
      </c>
      <c r="R101" s="55" t="s">
        <v>38</v>
      </c>
      <c r="S101" s="55">
        <v>104</v>
      </c>
      <c r="T101" s="55">
        <v>102411</v>
      </c>
      <c r="U101" s="30">
        <v>973</v>
      </c>
      <c r="V101" s="55">
        <v>4.1520000000000001</v>
      </c>
      <c r="W101" s="55">
        <v>1.7999999999999999E-2</v>
      </c>
      <c r="X101" s="55">
        <v>18</v>
      </c>
      <c r="Y101" s="55">
        <v>99645.903000000006</v>
      </c>
      <c r="Z101" s="55">
        <v>17.513999999999999</v>
      </c>
    </row>
    <row r="102" spans="1:26">
      <c r="A102" s="29">
        <v>43822</v>
      </c>
      <c r="B102" s="55" t="s">
        <v>89</v>
      </c>
      <c r="C102" s="57">
        <v>43815</v>
      </c>
      <c r="D102" s="55">
        <v>2019</v>
      </c>
      <c r="E102" s="55">
        <v>12</v>
      </c>
      <c r="F102" s="55">
        <v>120195</v>
      </c>
      <c r="G102" s="55" t="s">
        <v>279</v>
      </c>
      <c r="H102" s="55" t="s">
        <v>37</v>
      </c>
      <c r="I102" s="55" t="s">
        <v>197</v>
      </c>
      <c r="J102" s="55" t="s">
        <v>20</v>
      </c>
      <c r="K102" s="55" t="s">
        <v>82</v>
      </c>
      <c r="L102" s="55" t="s">
        <v>68</v>
      </c>
      <c r="M102" s="55">
        <v>311</v>
      </c>
      <c r="N102" s="55" t="s">
        <v>280</v>
      </c>
      <c r="O102" s="55">
        <v>1</v>
      </c>
      <c r="P102" s="55" t="s">
        <v>22</v>
      </c>
      <c r="Q102" s="55">
        <v>4</v>
      </c>
      <c r="R102" s="55" t="s">
        <v>38</v>
      </c>
      <c r="S102" s="55">
        <v>103</v>
      </c>
      <c r="T102" s="55">
        <v>107341</v>
      </c>
      <c r="U102" s="30">
        <v>1023</v>
      </c>
      <c r="V102" s="55">
        <v>4.577</v>
      </c>
      <c r="W102" s="55">
        <v>2.5000000000000001E-2</v>
      </c>
      <c r="X102" s="55">
        <v>27</v>
      </c>
      <c r="Y102" s="55">
        <v>109809.84299999999</v>
      </c>
      <c r="Z102" s="55">
        <v>27.620999999999999</v>
      </c>
    </row>
    <row r="103" spans="1:26">
      <c r="A103" s="29">
        <v>43822</v>
      </c>
      <c r="B103" s="55" t="s">
        <v>89</v>
      </c>
      <c r="C103" s="57">
        <v>43815</v>
      </c>
      <c r="D103" s="55">
        <v>2019</v>
      </c>
      <c r="E103" s="55">
        <v>12</v>
      </c>
      <c r="F103" s="55">
        <v>120195</v>
      </c>
      <c r="G103" s="55" t="s">
        <v>279</v>
      </c>
      <c r="H103" s="55" t="s">
        <v>37</v>
      </c>
      <c r="I103" s="55" t="s">
        <v>197</v>
      </c>
      <c r="J103" s="55" t="s">
        <v>20</v>
      </c>
      <c r="K103" s="55" t="s">
        <v>82</v>
      </c>
      <c r="L103" s="55" t="s">
        <v>68</v>
      </c>
      <c r="M103" s="55">
        <v>311</v>
      </c>
      <c r="N103" s="55" t="s">
        <v>280</v>
      </c>
      <c r="O103" s="55">
        <v>1</v>
      </c>
      <c r="P103" s="55" t="s">
        <v>22</v>
      </c>
      <c r="Q103" s="55">
        <v>4</v>
      </c>
      <c r="R103" s="55" t="s">
        <v>38</v>
      </c>
      <c r="S103" s="55">
        <v>101</v>
      </c>
      <c r="T103" s="55">
        <v>104947</v>
      </c>
      <c r="U103" s="30">
        <v>1034</v>
      </c>
      <c r="V103" s="55">
        <v>4.5229999999999997</v>
      </c>
      <c r="W103" s="55">
        <v>1.4999999999999999E-2</v>
      </c>
      <c r="X103" s="55">
        <v>16</v>
      </c>
      <c r="Y103" s="55">
        <v>108515.198</v>
      </c>
      <c r="Z103" s="55">
        <v>16.544</v>
      </c>
    </row>
    <row r="104" spans="1:26">
      <c r="A104" s="29">
        <v>43822</v>
      </c>
      <c r="B104" s="55" t="s">
        <v>89</v>
      </c>
      <c r="C104" s="57">
        <v>43815</v>
      </c>
      <c r="D104" s="55">
        <v>2019</v>
      </c>
      <c r="E104" s="55">
        <v>12</v>
      </c>
      <c r="F104" s="55">
        <v>120195</v>
      </c>
      <c r="G104" s="55" t="s">
        <v>279</v>
      </c>
      <c r="H104" s="55" t="s">
        <v>37</v>
      </c>
      <c r="I104" s="55" t="s">
        <v>197</v>
      </c>
      <c r="J104" s="55" t="s">
        <v>20</v>
      </c>
      <c r="K104" s="55" t="s">
        <v>82</v>
      </c>
      <c r="L104" s="55" t="s">
        <v>68</v>
      </c>
      <c r="M104" s="55">
        <v>311</v>
      </c>
      <c r="N104" s="55" t="s">
        <v>280</v>
      </c>
      <c r="O104" s="55">
        <v>1</v>
      </c>
      <c r="P104" s="55" t="s">
        <v>22</v>
      </c>
      <c r="Q104" s="55">
        <v>4</v>
      </c>
      <c r="R104" s="55" t="s">
        <v>38</v>
      </c>
      <c r="S104" s="55">
        <v>102</v>
      </c>
      <c r="T104" s="55">
        <v>95655</v>
      </c>
      <c r="U104" s="30">
        <v>1060</v>
      </c>
      <c r="V104" s="55">
        <v>4.2279999999999998</v>
      </c>
      <c r="W104" s="55">
        <v>1.7000000000000001E-2</v>
      </c>
      <c r="X104" s="55">
        <v>16</v>
      </c>
      <c r="Y104" s="55">
        <v>101394.3</v>
      </c>
      <c r="Z104" s="55">
        <v>16.96</v>
      </c>
    </row>
    <row r="105" spans="1:26">
      <c r="A105" s="29">
        <v>43822</v>
      </c>
      <c r="B105" s="55" t="s">
        <v>89</v>
      </c>
      <c r="C105" s="57">
        <v>43815</v>
      </c>
      <c r="D105" s="55">
        <v>2019</v>
      </c>
      <c r="E105" s="55">
        <v>12</v>
      </c>
      <c r="F105" s="55">
        <v>120195</v>
      </c>
      <c r="G105" s="55" t="s">
        <v>279</v>
      </c>
      <c r="H105" s="55" t="s">
        <v>37</v>
      </c>
      <c r="I105" s="55" t="s">
        <v>197</v>
      </c>
      <c r="J105" s="55" t="s">
        <v>20</v>
      </c>
      <c r="K105" s="55" t="s">
        <v>82</v>
      </c>
      <c r="L105" s="55" t="s">
        <v>68</v>
      </c>
      <c r="M105" s="55">
        <v>311</v>
      </c>
      <c r="N105" s="55" t="s">
        <v>280</v>
      </c>
      <c r="O105" s="55">
        <v>1</v>
      </c>
      <c r="P105" s="55" t="s">
        <v>22</v>
      </c>
      <c r="Q105" s="55">
        <v>4</v>
      </c>
      <c r="R105" s="55" t="s">
        <v>38</v>
      </c>
      <c r="S105" s="55">
        <v>114</v>
      </c>
      <c r="T105" s="55">
        <v>107710</v>
      </c>
      <c r="U105" s="30">
        <v>941</v>
      </c>
      <c r="V105" s="55">
        <v>4.2249999999999996</v>
      </c>
      <c r="W105" s="55">
        <v>4.2999999999999997E-2</v>
      </c>
      <c r="X105" s="55">
        <v>46</v>
      </c>
      <c r="Y105" s="55">
        <v>101355.11</v>
      </c>
      <c r="Z105" s="55">
        <v>43.286000000000001</v>
      </c>
    </row>
    <row r="106" spans="1:26">
      <c r="A106" s="29">
        <v>43822</v>
      </c>
      <c r="B106" s="55" t="s">
        <v>89</v>
      </c>
      <c r="C106" s="57">
        <v>43815</v>
      </c>
      <c r="D106" s="55">
        <v>2019</v>
      </c>
      <c r="E106" s="55">
        <v>12</v>
      </c>
      <c r="F106" s="55">
        <v>120195</v>
      </c>
      <c r="G106" s="55" t="s">
        <v>279</v>
      </c>
      <c r="H106" s="55" t="s">
        <v>37</v>
      </c>
      <c r="I106" s="55" t="s">
        <v>197</v>
      </c>
      <c r="J106" s="55" t="s">
        <v>20</v>
      </c>
      <c r="K106" s="55" t="s">
        <v>82</v>
      </c>
      <c r="L106" s="55" t="s">
        <v>68</v>
      </c>
      <c r="M106" s="55">
        <v>311</v>
      </c>
      <c r="N106" s="55" t="s">
        <v>280</v>
      </c>
      <c r="O106" s="55">
        <v>1</v>
      </c>
      <c r="P106" s="55" t="s">
        <v>22</v>
      </c>
      <c r="Q106" s="55">
        <v>4</v>
      </c>
      <c r="R106" s="55" t="s">
        <v>38</v>
      </c>
      <c r="S106" s="55">
        <v>113</v>
      </c>
      <c r="T106" s="55">
        <v>102142</v>
      </c>
      <c r="U106" s="30">
        <v>975</v>
      </c>
      <c r="V106" s="55">
        <v>4.1500000000000004</v>
      </c>
      <c r="W106" s="55">
        <v>1.7999999999999999E-2</v>
      </c>
      <c r="X106" s="55">
        <v>18</v>
      </c>
      <c r="Y106" s="55">
        <v>99588.45</v>
      </c>
      <c r="Z106" s="55">
        <v>17.55</v>
      </c>
    </row>
    <row r="107" spans="1:26">
      <c r="A107" s="29">
        <v>43822</v>
      </c>
      <c r="B107" s="55" t="s">
        <v>89</v>
      </c>
      <c r="C107" s="57">
        <v>43815</v>
      </c>
      <c r="D107" s="55">
        <v>2019</v>
      </c>
      <c r="E107" s="55">
        <v>12</v>
      </c>
      <c r="F107" s="55">
        <v>120195</v>
      </c>
      <c r="G107" s="55" t="s">
        <v>279</v>
      </c>
      <c r="H107" s="55" t="s">
        <v>37</v>
      </c>
      <c r="I107" s="55" t="s">
        <v>197</v>
      </c>
      <c r="J107" s="55" t="s">
        <v>20</v>
      </c>
      <c r="K107" s="55" t="s">
        <v>82</v>
      </c>
      <c r="L107" s="55" t="s">
        <v>68</v>
      </c>
      <c r="M107" s="55">
        <v>311</v>
      </c>
      <c r="N107" s="55" t="s">
        <v>280</v>
      </c>
      <c r="O107" s="55">
        <v>1</v>
      </c>
      <c r="P107" s="55" t="s">
        <v>22</v>
      </c>
      <c r="Q107" s="55">
        <v>4</v>
      </c>
      <c r="R107" s="55" t="s">
        <v>38</v>
      </c>
      <c r="S107" s="55">
        <v>112</v>
      </c>
      <c r="T107" s="55">
        <v>107836</v>
      </c>
      <c r="U107" s="30">
        <v>825</v>
      </c>
      <c r="V107" s="55">
        <v>3.7069999999999999</v>
      </c>
      <c r="W107" s="55">
        <v>0.02</v>
      </c>
      <c r="X107" s="55">
        <v>22</v>
      </c>
      <c r="Y107" s="55">
        <v>88964.7</v>
      </c>
      <c r="Z107" s="55">
        <v>18.149999999999999</v>
      </c>
    </row>
    <row r="108" spans="1:26">
      <c r="A108" s="29">
        <v>43822</v>
      </c>
      <c r="B108" s="55" t="s">
        <v>89</v>
      </c>
      <c r="C108" s="57">
        <v>43815</v>
      </c>
      <c r="D108" s="55">
        <v>2019</v>
      </c>
      <c r="E108" s="55">
        <v>12</v>
      </c>
      <c r="F108" s="55">
        <v>120195</v>
      </c>
      <c r="G108" s="55" t="s">
        <v>279</v>
      </c>
      <c r="H108" s="55" t="s">
        <v>37</v>
      </c>
      <c r="I108" s="55" t="s">
        <v>197</v>
      </c>
      <c r="J108" s="55" t="s">
        <v>20</v>
      </c>
      <c r="K108" s="55" t="s">
        <v>82</v>
      </c>
      <c r="L108" s="55" t="s">
        <v>68</v>
      </c>
      <c r="M108" s="55">
        <v>311</v>
      </c>
      <c r="N108" s="55" t="s">
        <v>280</v>
      </c>
      <c r="O108" s="55">
        <v>1</v>
      </c>
      <c r="P108" s="55" t="s">
        <v>22</v>
      </c>
      <c r="Q108" s="55">
        <v>4</v>
      </c>
      <c r="R108" s="55" t="s">
        <v>38</v>
      </c>
      <c r="S108" s="55">
        <v>111</v>
      </c>
      <c r="T108" s="55">
        <v>108175</v>
      </c>
      <c r="U108" s="30">
        <v>877</v>
      </c>
      <c r="V108" s="55">
        <v>3.9540000000000002</v>
      </c>
      <c r="W108" s="55">
        <v>2.8000000000000001E-2</v>
      </c>
      <c r="X108" s="55">
        <v>30</v>
      </c>
      <c r="Y108" s="55">
        <v>94869.475000000006</v>
      </c>
      <c r="Z108" s="55">
        <v>26.31</v>
      </c>
    </row>
    <row r="109" spans="1:26">
      <c r="A109" s="29">
        <v>43822</v>
      </c>
      <c r="B109" s="55" t="s">
        <v>89</v>
      </c>
      <c r="C109" s="57">
        <v>43815</v>
      </c>
      <c r="D109" s="55">
        <v>2019</v>
      </c>
      <c r="E109" s="55">
        <v>12</v>
      </c>
      <c r="F109" s="55">
        <v>120195</v>
      </c>
      <c r="G109" s="55" t="s">
        <v>279</v>
      </c>
      <c r="H109" s="55" t="s">
        <v>37</v>
      </c>
      <c r="I109" s="55" t="s">
        <v>197</v>
      </c>
      <c r="J109" s="55" t="s">
        <v>20</v>
      </c>
      <c r="K109" s="55" t="s">
        <v>82</v>
      </c>
      <c r="L109" s="55" t="s">
        <v>68</v>
      </c>
      <c r="M109" s="55">
        <v>311</v>
      </c>
      <c r="N109" s="55" t="s">
        <v>280</v>
      </c>
      <c r="O109" s="55">
        <v>1</v>
      </c>
      <c r="P109" s="55" t="s">
        <v>22</v>
      </c>
      <c r="Q109" s="55">
        <v>4</v>
      </c>
      <c r="R109" s="55" t="s">
        <v>38</v>
      </c>
      <c r="S109" s="55">
        <v>110</v>
      </c>
      <c r="T109" s="55">
        <v>107534</v>
      </c>
      <c r="U109" s="30">
        <v>919</v>
      </c>
      <c r="V109" s="55">
        <v>4.1210000000000004</v>
      </c>
      <c r="W109" s="55">
        <v>2.8000000000000001E-2</v>
      </c>
      <c r="X109" s="55">
        <v>30</v>
      </c>
      <c r="Y109" s="55">
        <v>98823.745999999999</v>
      </c>
      <c r="Z109" s="55">
        <v>27.57</v>
      </c>
    </row>
    <row r="110" spans="1:26">
      <c r="A110" s="29">
        <v>43822</v>
      </c>
      <c r="B110" s="55" t="s">
        <v>89</v>
      </c>
      <c r="C110" s="57">
        <v>43815</v>
      </c>
      <c r="D110" s="55">
        <v>2019</v>
      </c>
      <c r="E110" s="55">
        <v>12</v>
      </c>
      <c r="F110" s="55">
        <v>120195</v>
      </c>
      <c r="G110" s="55" t="s">
        <v>279</v>
      </c>
      <c r="H110" s="55" t="s">
        <v>37</v>
      </c>
      <c r="I110" s="55" t="s">
        <v>197</v>
      </c>
      <c r="J110" s="55" t="s">
        <v>20</v>
      </c>
      <c r="K110" s="55" t="s">
        <v>82</v>
      </c>
      <c r="L110" s="55" t="s">
        <v>68</v>
      </c>
      <c r="M110" s="55">
        <v>311</v>
      </c>
      <c r="N110" s="55" t="s">
        <v>280</v>
      </c>
      <c r="O110" s="55">
        <v>1</v>
      </c>
      <c r="P110" s="55" t="s">
        <v>22</v>
      </c>
      <c r="Q110" s="55">
        <v>4</v>
      </c>
      <c r="R110" s="55" t="s">
        <v>38</v>
      </c>
      <c r="S110" s="55">
        <v>109</v>
      </c>
      <c r="T110" s="55">
        <v>99815</v>
      </c>
      <c r="U110" s="30">
        <v>754</v>
      </c>
      <c r="V110" s="55">
        <v>3.1389999999999998</v>
      </c>
      <c r="W110" s="55">
        <v>2.1000000000000001E-2</v>
      </c>
      <c r="X110" s="55">
        <v>21</v>
      </c>
      <c r="Y110" s="55">
        <v>75260.509999999995</v>
      </c>
      <c r="Z110" s="55">
        <v>15.834</v>
      </c>
    </row>
    <row r="111" spans="1:26">
      <c r="A111" s="29">
        <v>43822</v>
      </c>
      <c r="B111" s="55" t="s">
        <v>89</v>
      </c>
      <c r="C111" s="57">
        <v>43815</v>
      </c>
      <c r="D111" s="55">
        <v>2019</v>
      </c>
      <c r="E111" s="55">
        <v>12</v>
      </c>
      <c r="F111" s="55">
        <v>120195</v>
      </c>
      <c r="G111" s="55" t="s">
        <v>279</v>
      </c>
      <c r="H111" s="55" t="s">
        <v>37</v>
      </c>
      <c r="I111" s="55" t="s">
        <v>197</v>
      </c>
      <c r="J111" s="55" t="s">
        <v>20</v>
      </c>
      <c r="K111" s="55" t="s">
        <v>82</v>
      </c>
      <c r="L111" s="55" t="s">
        <v>68</v>
      </c>
      <c r="M111" s="55">
        <v>311</v>
      </c>
      <c r="N111" s="55" t="s">
        <v>280</v>
      </c>
      <c r="O111" s="55">
        <v>1</v>
      </c>
      <c r="P111" s="55" t="s">
        <v>22</v>
      </c>
      <c r="Q111" s="55">
        <v>4</v>
      </c>
      <c r="R111" s="55" t="s">
        <v>38</v>
      </c>
      <c r="S111" s="55">
        <v>108</v>
      </c>
      <c r="T111" s="55">
        <v>107409</v>
      </c>
      <c r="U111" s="30">
        <v>876</v>
      </c>
      <c r="V111" s="55">
        <v>3.923</v>
      </c>
      <c r="W111" s="55">
        <v>1.4E-2</v>
      </c>
      <c r="X111" s="55">
        <v>15</v>
      </c>
      <c r="Y111" s="55">
        <v>94090.284</v>
      </c>
      <c r="Z111" s="55">
        <v>13.14</v>
      </c>
    </row>
    <row r="112" spans="1:26">
      <c r="A112" s="29">
        <v>43822</v>
      </c>
      <c r="B112" s="55" t="s">
        <v>89</v>
      </c>
      <c r="C112" s="57">
        <v>43815</v>
      </c>
      <c r="D112" s="55">
        <v>2019</v>
      </c>
      <c r="E112" s="55">
        <v>12</v>
      </c>
      <c r="F112" s="55">
        <v>120195</v>
      </c>
      <c r="G112" s="55" t="s">
        <v>279</v>
      </c>
      <c r="H112" s="55" t="s">
        <v>37</v>
      </c>
      <c r="I112" s="55" t="s">
        <v>197</v>
      </c>
      <c r="J112" s="55" t="s">
        <v>20</v>
      </c>
      <c r="K112" s="55" t="s">
        <v>82</v>
      </c>
      <c r="L112" s="55" t="s">
        <v>68</v>
      </c>
      <c r="M112" s="55">
        <v>311</v>
      </c>
      <c r="N112" s="55" t="s">
        <v>280</v>
      </c>
      <c r="O112" s="55">
        <v>1</v>
      </c>
      <c r="P112" s="55" t="s">
        <v>22</v>
      </c>
      <c r="Q112" s="55">
        <v>4</v>
      </c>
      <c r="R112" s="55" t="s">
        <v>38</v>
      </c>
      <c r="S112" s="55">
        <v>107</v>
      </c>
      <c r="T112" s="55">
        <v>108203</v>
      </c>
      <c r="U112" s="30">
        <v>987</v>
      </c>
      <c r="V112" s="55">
        <v>4.45</v>
      </c>
      <c r="W112" s="55">
        <v>1.9E-2</v>
      </c>
      <c r="X112" s="55">
        <v>21</v>
      </c>
      <c r="Y112" s="55">
        <v>106796.361</v>
      </c>
      <c r="Z112" s="55">
        <v>20.727</v>
      </c>
    </row>
    <row r="113" spans="1:26">
      <c r="A113" s="29">
        <v>43822</v>
      </c>
      <c r="B113" s="55" t="s">
        <v>89</v>
      </c>
      <c r="C113" s="57">
        <v>43815</v>
      </c>
      <c r="D113" s="55">
        <v>2019</v>
      </c>
      <c r="E113" s="55">
        <v>12</v>
      </c>
      <c r="F113" s="55">
        <v>120195</v>
      </c>
      <c r="G113" s="55" t="s">
        <v>279</v>
      </c>
      <c r="H113" s="55" t="s">
        <v>37</v>
      </c>
      <c r="I113" s="55" t="s">
        <v>197</v>
      </c>
      <c r="J113" s="55" t="s">
        <v>20</v>
      </c>
      <c r="K113" s="55" t="s">
        <v>82</v>
      </c>
      <c r="L113" s="55" t="s">
        <v>68</v>
      </c>
      <c r="M113" s="55">
        <v>311</v>
      </c>
      <c r="N113" s="55" t="s">
        <v>280</v>
      </c>
      <c r="O113" s="55">
        <v>1</v>
      </c>
      <c r="P113" s="55" t="s">
        <v>22</v>
      </c>
      <c r="Q113" s="55">
        <v>4</v>
      </c>
      <c r="R113" s="55" t="s">
        <v>38</v>
      </c>
      <c r="S113" s="55">
        <v>106</v>
      </c>
      <c r="T113" s="55">
        <v>107568</v>
      </c>
      <c r="U113" s="30">
        <v>795</v>
      </c>
      <c r="V113" s="55">
        <v>3.5649999999999999</v>
      </c>
      <c r="W113" s="55">
        <v>2.8000000000000001E-2</v>
      </c>
      <c r="X113" s="55">
        <v>30</v>
      </c>
      <c r="Y113" s="55">
        <v>85516.56</v>
      </c>
      <c r="Z113" s="55">
        <v>23.85</v>
      </c>
    </row>
    <row r="114" spans="1:26">
      <c r="A114" s="29">
        <v>43822</v>
      </c>
      <c r="B114" s="55" t="s">
        <v>89</v>
      </c>
      <c r="C114" s="57">
        <v>43815</v>
      </c>
      <c r="D114" s="55">
        <v>2019</v>
      </c>
      <c r="E114" s="55">
        <v>12</v>
      </c>
      <c r="F114" s="55">
        <v>120195</v>
      </c>
      <c r="G114" s="55" t="s">
        <v>279</v>
      </c>
      <c r="H114" s="55" t="s">
        <v>37</v>
      </c>
      <c r="I114" s="55" t="s">
        <v>197</v>
      </c>
      <c r="J114" s="55" t="s">
        <v>20</v>
      </c>
      <c r="K114" s="55" t="s">
        <v>82</v>
      </c>
      <c r="L114" s="55" t="s">
        <v>68</v>
      </c>
      <c r="M114" s="55">
        <v>311</v>
      </c>
      <c r="N114" s="55" t="s">
        <v>280</v>
      </c>
      <c r="O114" s="55">
        <v>1</v>
      </c>
      <c r="P114" s="55" t="s">
        <v>22</v>
      </c>
      <c r="Q114" s="55">
        <v>4</v>
      </c>
      <c r="R114" s="55" t="s">
        <v>38</v>
      </c>
      <c r="S114" s="55">
        <v>115</v>
      </c>
      <c r="T114" s="55">
        <v>108570</v>
      </c>
      <c r="U114" s="30">
        <v>801</v>
      </c>
      <c r="V114" s="55">
        <v>3.625</v>
      </c>
      <c r="W114" s="55">
        <v>1.7999999999999999E-2</v>
      </c>
      <c r="X114" s="55">
        <v>20</v>
      </c>
      <c r="Y114" s="55">
        <v>86964.57</v>
      </c>
      <c r="Z114" s="55">
        <v>16.02</v>
      </c>
    </row>
    <row r="115" spans="1:26">
      <c r="A115" s="29">
        <v>43822</v>
      </c>
      <c r="B115" s="55" t="s">
        <v>89</v>
      </c>
      <c r="C115" s="57">
        <v>43815</v>
      </c>
      <c r="D115" s="55">
        <v>2019</v>
      </c>
      <c r="E115" s="55">
        <v>12</v>
      </c>
      <c r="F115" s="55">
        <v>120195</v>
      </c>
      <c r="G115" s="55" t="s">
        <v>279</v>
      </c>
      <c r="H115" s="55" t="s">
        <v>37</v>
      </c>
      <c r="I115" s="55" t="s">
        <v>197</v>
      </c>
      <c r="J115" s="55" t="s">
        <v>20</v>
      </c>
      <c r="K115" s="55" t="s">
        <v>82</v>
      </c>
      <c r="L115" s="55" t="s">
        <v>68</v>
      </c>
      <c r="M115" s="55">
        <v>311</v>
      </c>
      <c r="N115" s="55" t="s">
        <v>280</v>
      </c>
      <c r="O115" s="55">
        <v>1</v>
      </c>
      <c r="P115" s="55" t="s">
        <v>22</v>
      </c>
      <c r="Q115" s="55">
        <v>4</v>
      </c>
      <c r="R115" s="55" t="s">
        <v>38</v>
      </c>
      <c r="S115" s="55">
        <v>116</v>
      </c>
      <c r="T115" s="55">
        <v>100178</v>
      </c>
      <c r="U115" s="30">
        <v>738</v>
      </c>
      <c r="V115" s="55">
        <v>3.0840000000000001</v>
      </c>
      <c r="W115" s="55">
        <v>2.3E-2</v>
      </c>
      <c r="X115" s="55">
        <v>23</v>
      </c>
      <c r="Y115" s="55">
        <v>73931.364000000001</v>
      </c>
      <c r="Z115" s="55">
        <v>16.974</v>
      </c>
    </row>
    <row r="116" spans="1:26">
      <c r="A116" s="29">
        <v>43815</v>
      </c>
      <c r="B116" s="55" t="s">
        <v>90</v>
      </c>
      <c r="C116" s="57">
        <v>43808</v>
      </c>
      <c r="D116" s="55">
        <v>2019</v>
      </c>
      <c r="E116" s="55">
        <v>12</v>
      </c>
      <c r="F116" s="55">
        <v>120195</v>
      </c>
      <c r="G116" s="55" t="s">
        <v>279</v>
      </c>
      <c r="H116" s="55" t="s">
        <v>37</v>
      </c>
      <c r="I116" s="55" t="s">
        <v>197</v>
      </c>
      <c r="J116" s="55" t="s">
        <v>20</v>
      </c>
      <c r="K116" s="55" t="s">
        <v>82</v>
      </c>
      <c r="L116" s="55" t="s">
        <v>68</v>
      </c>
      <c r="M116" s="55">
        <v>311</v>
      </c>
      <c r="N116" s="55" t="s">
        <v>280</v>
      </c>
      <c r="O116" s="55">
        <v>1</v>
      </c>
      <c r="P116" s="55" t="s">
        <v>22</v>
      </c>
      <c r="Q116" s="55">
        <v>4</v>
      </c>
      <c r="R116" s="55" t="s">
        <v>38</v>
      </c>
      <c r="S116" s="55">
        <v>116</v>
      </c>
      <c r="T116" s="55">
        <v>100191</v>
      </c>
      <c r="U116" s="30">
        <v>679</v>
      </c>
      <c r="V116" s="55">
        <v>2.8359999999999999</v>
      </c>
      <c r="W116" s="55">
        <v>1.2999999999999999E-2</v>
      </c>
      <c r="X116" s="55">
        <v>13</v>
      </c>
      <c r="Y116" s="55">
        <v>68029.688999999998</v>
      </c>
      <c r="Z116" s="55">
        <v>8.827</v>
      </c>
    </row>
    <row r="117" spans="1:26">
      <c r="A117" s="29">
        <v>43815</v>
      </c>
      <c r="B117" s="55" t="s">
        <v>90</v>
      </c>
      <c r="C117" s="57">
        <v>43808</v>
      </c>
      <c r="D117" s="55">
        <v>2019</v>
      </c>
      <c r="E117" s="55">
        <v>12</v>
      </c>
      <c r="F117" s="55">
        <v>120195</v>
      </c>
      <c r="G117" s="55" t="s">
        <v>279</v>
      </c>
      <c r="H117" s="55" t="s">
        <v>37</v>
      </c>
      <c r="I117" s="55" t="s">
        <v>197</v>
      </c>
      <c r="J117" s="55" t="s">
        <v>20</v>
      </c>
      <c r="K117" s="55" t="s">
        <v>82</v>
      </c>
      <c r="L117" s="55" t="s">
        <v>68</v>
      </c>
      <c r="M117" s="55">
        <v>311</v>
      </c>
      <c r="N117" s="55" t="s">
        <v>280</v>
      </c>
      <c r="O117" s="55">
        <v>1</v>
      </c>
      <c r="P117" s="55" t="s">
        <v>22</v>
      </c>
      <c r="Q117" s="55">
        <v>4</v>
      </c>
      <c r="R117" s="55" t="s">
        <v>38</v>
      </c>
      <c r="S117" s="55">
        <v>115</v>
      </c>
      <c r="T117" s="55">
        <v>108591</v>
      </c>
      <c r="U117" s="30">
        <v>736</v>
      </c>
      <c r="V117" s="55">
        <v>3.33</v>
      </c>
      <c r="W117" s="55">
        <v>1.9E-2</v>
      </c>
      <c r="X117" s="55">
        <v>21</v>
      </c>
      <c r="Y117" s="55">
        <v>79922.975999999995</v>
      </c>
      <c r="Z117" s="55">
        <v>15.456</v>
      </c>
    </row>
    <row r="118" spans="1:26">
      <c r="A118" s="29">
        <v>43815</v>
      </c>
      <c r="B118" s="55" t="s">
        <v>90</v>
      </c>
      <c r="C118" s="57">
        <v>43808</v>
      </c>
      <c r="D118" s="55">
        <v>2019</v>
      </c>
      <c r="E118" s="55">
        <v>12</v>
      </c>
      <c r="F118" s="55">
        <v>120195</v>
      </c>
      <c r="G118" s="55" t="s">
        <v>279</v>
      </c>
      <c r="H118" s="55" t="s">
        <v>37</v>
      </c>
      <c r="I118" s="55" t="s">
        <v>197</v>
      </c>
      <c r="J118" s="55" t="s">
        <v>20</v>
      </c>
      <c r="K118" s="55" t="s">
        <v>82</v>
      </c>
      <c r="L118" s="55" t="s">
        <v>68</v>
      </c>
      <c r="M118" s="55">
        <v>311</v>
      </c>
      <c r="N118" s="55" t="s">
        <v>280</v>
      </c>
      <c r="O118" s="55">
        <v>1</v>
      </c>
      <c r="P118" s="55" t="s">
        <v>22</v>
      </c>
      <c r="Q118" s="55">
        <v>4</v>
      </c>
      <c r="R118" s="55" t="s">
        <v>38</v>
      </c>
      <c r="S118" s="55">
        <v>106</v>
      </c>
      <c r="T118" s="55">
        <v>107589</v>
      </c>
      <c r="U118" s="30">
        <v>743</v>
      </c>
      <c r="V118" s="55">
        <v>3.3340000000000001</v>
      </c>
      <c r="W118" s="55">
        <v>0.02</v>
      </c>
      <c r="X118" s="55">
        <v>21</v>
      </c>
      <c r="Y118" s="55">
        <v>79938.626999999993</v>
      </c>
      <c r="Z118" s="55">
        <v>15.603</v>
      </c>
    </row>
    <row r="119" spans="1:26">
      <c r="A119" s="29">
        <v>43815</v>
      </c>
      <c r="B119" s="55" t="s">
        <v>90</v>
      </c>
      <c r="C119" s="57">
        <v>43808</v>
      </c>
      <c r="D119" s="55">
        <v>2019</v>
      </c>
      <c r="E119" s="55">
        <v>12</v>
      </c>
      <c r="F119" s="55">
        <v>120195</v>
      </c>
      <c r="G119" s="55" t="s">
        <v>279</v>
      </c>
      <c r="H119" s="55" t="s">
        <v>37</v>
      </c>
      <c r="I119" s="55" t="s">
        <v>197</v>
      </c>
      <c r="J119" s="55" t="s">
        <v>20</v>
      </c>
      <c r="K119" s="55" t="s">
        <v>82</v>
      </c>
      <c r="L119" s="55" t="s">
        <v>68</v>
      </c>
      <c r="M119" s="55">
        <v>311</v>
      </c>
      <c r="N119" s="55" t="s">
        <v>280</v>
      </c>
      <c r="O119" s="55">
        <v>1</v>
      </c>
      <c r="P119" s="55" t="s">
        <v>22</v>
      </c>
      <c r="Q119" s="55">
        <v>4</v>
      </c>
      <c r="R119" s="55" t="s">
        <v>38</v>
      </c>
      <c r="S119" s="55">
        <v>107</v>
      </c>
      <c r="T119" s="55">
        <v>108228</v>
      </c>
      <c r="U119" s="30">
        <v>919</v>
      </c>
      <c r="V119" s="55">
        <v>4.1449999999999996</v>
      </c>
      <c r="W119" s="55">
        <v>2.3E-2</v>
      </c>
      <c r="X119" s="55">
        <v>25</v>
      </c>
      <c r="Y119" s="55">
        <v>99461.532000000007</v>
      </c>
      <c r="Z119" s="55">
        <v>22.975000000000001</v>
      </c>
    </row>
    <row r="120" spans="1:26">
      <c r="A120" s="29">
        <v>43815</v>
      </c>
      <c r="B120" s="55" t="s">
        <v>90</v>
      </c>
      <c r="C120" s="57">
        <v>43808</v>
      </c>
      <c r="D120" s="55">
        <v>2019</v>
      </c>
      <c r="E120" s="55">
        <v>12</v>
      </c>
      <c r="F120" s="55">
        <v>120195</v>
      </c>
      <c r="G120" s="55" t="s">
        <v>279</v>
      </c>
      <c r="H120" s="55" t="s">
        <v>37</v>
      </c>
      <c r="I120" s="55" t="s">
        <v>197</v>
      </c>
      <c r="J120" s="55" t="s">
        <v>20</v>
      </c>
      <c r="K120" s="55" t="s">
        <v>82</v>
      </c>
      <c r="L120" s="55" t="s">
        <v>68</v>
      </c>
      <c r="M120" s="55">
        <v>311</v>
      </c>
      <c r="N120" s="55" t="s">
        <v>280</v>
      </c>
      <c r="O120" s="55">
        <v>1</v>
      </c>
      <c r="P120" s="55" t="s">
        <v>22</v>
      </c>
      <c r="Q120" s="55">
        <v>4</v>
      </c>
      <c r="R120" s="55" t="s">
        <v>38</v>
      </c>
      <c r="S120" s="55">
        <v>109</v>
      </c>
      <c r="T120" s="55">
        <v>99836</v>
      </c>
      <c r="U120" s="30">
        <v>714</v>
      </c>
      <c r="V120" s="55">
        <v>2.9710000000000001</v>
      </c>
      <c r="W120" s="55">
        <v>2.1000000000000001E-2</v>
      </c>
      <c r="X120" s="55">
        <v>21</v>
      </c>
      <c r="Y120" s="55">
        <v>71282.903999999995</v>
      </c>
      <c r="Z120" s="55">
        <v>14.994</v>
      </c>
    </row>
    <row r="121" spans="1:26">
      <c r="A121" s="29">
        <v>43815</v>
      </c>
      <c r="B121" s="55" t="s">
        <v>90</v>
      </c>
      <c r="C121" s="57">
        <v>43808</v>
      </c>
      <c r="D121" s="55">
        <v>2019</v>
      </c>
      <c r="E121" s="55">
        <v>12</v>
      </c>
      <c r="F121" s="55">
        <v>120195</v>
      </c>
      <c r="G121" s="55" t="s">
        <v>279</v>
      </c>
      <c r="H121" s="55" t="s">
        <v>37</v>
      </c>
      <c r="I121" s="55" t="s">
        <v>197</v>
      </c>
      <c r="J121" s="55" t="s">
        <v>20</v>
      </c>
      <c r="K121" s="55" t="s">
        <v>82</v>
      </c>
      <c r="L121" s="55" t="s">
        <v>68</v>
      </c>
      <c r="M121" s="55">
        <v>311</v>
      </c>
      <c r="N121" s="55" t="s">
        <v>280</v>
      </c>
      <c r="O121" s="55">
        <v>1</v>
      </c>
      <c r="P121" s="55" t="s">
        <v>22</v>
      </c>
      <c r="Q121" s="55">
        <v>4</v>
      </c>
      <c r="R121" s="55" t="s">
        <v>38</v>
      </c>
      <c r="S121" s="55">
        <v>108</v>
      </c>
      <c r="T121" s="55">
        <v>107429</v>
      </c>
      <c r="U121" s="30">
        <v>822</v>
      </c>
      <c r="V121" s="55">
        <v>3.6819999999999999</v>
      </c>
      <c r="W121" s="55">
        <v>1.9E-2</v>
      </c>
      <c r="X121" s="55">
        <v>20</v>
      </c>
      <c r="Y121" s="55">
        <v>88306.638000000006</v>
      </c>
      <c r="Z121" s="55">
        <v>16.440000000000001</v>
      </c>
    </row>
    <row r="122" spans="1:26">
      <c r="A122" s="29">
        <v>43815</v>
      </c>
      <c r="B122" s="55" t="s">
        <v>90</v>
      </c>
      <c r="C122" s="57">
        <v>43808</v>
      </c>
      <c r="D122" s="55">
        <v>2019</v>
      </c>
      <c r="E122" s="55">
        <v>12</v>
      </c>
      <c r="F122" s="55">
        <v>120195</v>
      </c>
      <c r="G122" s="55" t="s">
        <v>279</v>
      </c>
      <c r="H122" s="55" t="s">
        <v>37</v>
      </c>
      <c r="I122" s="55" t="s">
        <v>197</v>
      </c>
      <c r="J122" s="55" t="s">
        <v>20</v>
      </c>
      <c r="K122" s="55" t="s">
        <v>82</v>
      </c>
      <c r="L122" s="55" t="s">
        <v>68</v>
      </c>
      <c r="M122" s="55">
        <v>311</v>
      </c>
      <c r="N122" s="55" t="s">
        <v>280</v>
      </c>
      <c r="O122" s="55">
        <v>1</v>
      </c>
      <c r="P122" s="55" t="s">
        <v>22</v>
      </c>
      <c r="Q122" s="55">
        <v>4</v>
      </c>
      <c r="R122" s="55" t="s">
        <v>38</v>
      </c>
      <c r="S122" s="55">
        <v>111</v>
      </c>
      <c r="T122" s="55">
        <v>108200</v>
      </c>
      <c r="U122" s="30">
        <v>822</v>
      </c>
      <c r="V122" s="55">
        <v>3.7069999999999999</v>
      </c>
      <c r="W122" s="55">
        <v>2.3E-2</v>
      </c>
      <c r="X122" s="55">
        <v>25</v>
      </c>
      <c r="Y122" s="55">
        <v>88940.4</v>
      </c>
      <c r="Z122" s="55">
        <v>20.55</v>
      </c>
    </row>
    <row r="123" spans="1:26">
      <c r="A123" s="29">
        <v>43815</v>
      </c>
      <c r="B123" s="55" t="s">
        <v>90</v>
      </c>
      <c r="C123" s="57">
        <v>43808</v>
      </c>
      <c r="D123" s="55">
        <v>2019</v>
      </c>
      <c r="E123" s="55">
        <v>12</v>
      </c>
      <c r="F123" s="55">
        <v>120195</v>
      </c>
      <c r="G123" s="55" t="s">
        <v>279</v>
      </c>
      <c r="H123" s="55" t="s">
        <v>37</v>
      </c>
      <c r="I123" s="55" t="s">
        <v>197</v>
      </c>
      <c r="J123" s="55" t="s">
        <v>20</v>
      </c>
      <c r="K123" s="55" t="s">
        <v>82</v>
      </c>
      <c r="L123" s="55" t="s">
        <v>68</v>
      </c>
      <c r="M123" s="55">
        <v>311</v>
      </c>
      <c r="N123" s="55" t="s">
        <v>280</v>
      </c>
      <c r="O123" s="55">
        <v>1</v>
      </c>
      <c r="P123" s="55" t="s">
        <v>22</v>
      </c>
      <c r="Q123" s="55">
        <v>4</v>
      </c>
      <c r="R123" s="55" t="s">
        <v>38</v>
      </c>
      <c r="S123" s="55">
        <v>110</v>
      </c>
      <c r="T123" s="55">
        <v>107561</v>
      </c>
      <c r="U123" s="30">
        <v>863</v>
      </c>
      <c r="V123" s="55">
        <v>3.8679999999999999</v>
      </c>
      <c r="W123" s="55">
        <v>2.5000000000000001E-2</v>
      </c>
      <c r="X123" s="55">
        <v>27</v>
      </c>
      <c r="Y123" s="55">
        <v>92825.142999999996</v>
      </c>
      <c r="Z123" s="55">
        <v>23.300999999999998</v>
      </c>
    </row>
    <row r="124" spans="1:26">
      <c r="A124" s="29">
        <v>43815</v>
      </c>
      <c r="B124" s="55" t="s">
        <v>90</v>
      </c>
      <c r="C124" s="57">
        <v>43808</v>
      </c>
      <c r="D124" s="55">
        <v>2019</v>
      </c>
      <c r="E124" s="55">
        <v>12</v>
      </c>
      <c r="F124" s="55">
        <v>120195</v>
      </c>
      <c r="G124" s="55" t="s">
        <v>279</v>
      </c>
      <c r="H124" s="55" t="s">
        <v>37</v>
      </c>
      <c r="I124" s="55" t="s">
        <v>197</v>
      </c>
      <c r="J124" s="55" t="s">
        <v>20</v>
      </c>
      <c r="K124" s="55" t="s">
        <v>82</v>
      </c>
      <c r="L124" s="55" t="s">
        <v>68</v>
      </c>
      <c r="M124" s="55">
        <v>311</v>
      </c>
      <c r="N124" s="55" t="s">
        <v>280</v>
      </c>
      <c r="O124" s="55">
        <v>1</v>
      </c>
      <c r="P124" s="55" t="s">
        <v>22</v>
      </c>
      <c r="Q124" s="55">
        <v>4</v>
      </c>
      <c r="R124" s="55" t="s">
        <v>38</v>
      </c>
      <c r="S124" s="55">
        <v>113</v>
      </c>
      <c r="T124" s="55">
        <v>102172</v>
      </c>
      <c r="U124" s="30">
        <v>899</v>
      </c>
      <c r="V124" s="55">
        <v>3.83</v>
      </c>
      <c r="W124" s="55">
        <v>2.9000000000000001E-2</v>
      </c>
      <c r="X124" s="55">
        <v>30</v>
      </c>
      <c r="Y124" s="55">
        <v>91852.627999999997</v>
      </c>
      <c r="Z124" s="55">
        <v>26.97</v>
      </c>
    </row>
    <row r="125" spans="1:26">
      <c r="A125" s="29">
        <v>43815</v>
      </c>
      <c r="B125" s="55" t="s">
        <v>90</v>
      </c>
      <c r="C125" s="57">
        <v>43808</v>
      </c>
      <c r="D125" s="55">
        <v>2019</v>
      </c>
      <c r="E125" s="55">
        <v>12</v>
      </c>
      <c r="F125" s="55">
        <v>120195</v>
      </c>
      <c r="G125" s="55" t="s">
        <v>279</v>
      </c>
      <c r="H125" s="55" t="s">
        <v>37</v>
      </c>
      <c r="I125" s="55" t="s">
        <v>197</v>
      </c>
      <c r="J125" s="55" t="s">
        <v>20</v>
      </c>
      <c r="K125" s="55" t="s">
        <v>82</v>
      </c>
      <c r="L125" s="55" t="s">
        <v>68</v>
      </c>
      <c r="M125" s="55">
        <v>311</v>
      </c>
      <c r="N125" s="55" t="s">
        <v>280</v>
      </c>
      <c r="O125" s="55">
        <v>1</v>
      </c>
      <c r="P125" s="55" t="s">
        <v>22</v>
      </c>
      <c r="Q125" s="55">
        <v>4</v>
      </c>
      <c r="R125" s="55" t="s">
        <v>38</v>
      </c>
      <c r="S125" s="55">
        <v>112</v>
      </c>
      <c r="T125" s="55">
        <v>107862</v>
      </c>
      <c r="U125" s="30">
        <v>764</v>
      </c>
      <c r="V125" s="55">
        <v>3.4340000000000002</v>
      </c>
      <c r="W125" s="55">
        <v>2.4E-2</v>
      </c>
      <c r="X125" s="55">
        <v>26</v>
      </c>
      <c r="Y125" s="55">
        <v>82406.567999999999</v>
      </c>
      <c r="Z125" s="55">
        <v>19.864000000000001</v>
      </c>
    </row>
    <row r="126" spans="1:26">
      <c r="A126" s="29">
        <v>43815</v>
      </c>
      <c r="B126" s="55" t="s">
        <v>90</v>
      </c>
      <c r="C126" s="57">
        <v>43808</v>
      </c>
      <c r="D126" s="55">
        <v>2019</v>
      </c>
      <c r="E126" s="55">
        <v>12</v>
      </c>
      <c r="F126" s="55">
        <v>120195</v>
      </c>
      <c r="G126" s="55" t="s">
        <v>279</v>
      </c>
      <c r="H126" s="55" t="s">
        <v>37</v>
      </c>
      <c r="I126" s="55" t="s">
        <v>197</v>
      </c>
      <c r="J126" s="55" t="s">
        <v>20</v>
      </c>
      <c r="K126" s="55" t="s">
        <v>82</v>
      </c>
      <c r="L126" s="55" t="s">
        <v>68</v>
      </c>
      <c r="M126" s="55">
        <v>311</v>
      </c>
      <c r="N126" s="55" t="s">
        <v>280</v>
      </c>
      <c r="O126" s="55">
        <v>1</v>
      </c>
      <c r="P126" s="55" t="s">
        <v>22</v>
      </c>
      <c r="Q126" s="55">
        <v>4</v>
      </c>
      <c r="R126" s="55" t="s">
        <v>38</v>
      </c>
      <c r="S126" s="55">
        <v>114</v>
      </c>
      <c r="T126" s="55">
        <v>107750</v>
      </c>
      <c r="U126" s="30">
        <v>878</v>
      </c>
      <c r="V126" s="55">
        <v>3.9460000000000002</v>
      </c>
      <c r="W126" s="55">
        <v>3.6999999999999998E-2</v>
      </c>
      <c r="X126" s="55">
        <v>40</v>
      </c>
      <c r="Y126" s="55">
        <v>94604.5</v>
      </c>
      <c r="Z126" s="55">
        <v>35.119999999999997</v>
      </c>
    </row>
    <row r="127" spans="1:26">
      <c r="A127" s="29">
        <v>43815</v>
      </c>
      <c r="B127" s="55" t="s">
        <v>90</v>
      </c>
      <c r="C127" s="57">
        <v>43808</v>
      </c>
      <c r="D127" s="55">
        <v>2019</v>
      </c>
      <c r="E127" s="55">
        <v>12</v>
      </c>
      <c r="F127" s="55">
        <v>120195</v>
      </c>
      <c r="G127" s="55" t="s">
        <v>279</v>
      </c>
      <c r="H127" s="55" t="s">
        <v>37</v>
      </c>
      <c r="I127" s="55" t="s">
        <v>197</v>
      </c>
      <c r="J127" s="55" t="s">
        <v>20</v>
      </c>
      <c r="K127" s="55" t="s">
        <v>82</v>
      </c>
      <c r="L127" s="55" t="s">
        <v>68</v>
      </c>
      <c r="M127" s="55">
        <v>311</v>
      </c>
      <c r="N127" s="55" t="s">
        <v>280</v>
      </c>
      <c r="O127" s="55">
        <v>1</v>
      </c>
      <c r="P127" s="55" t="s">
        <v>22</v>
      </c>
      <c r="Q127" s="55">
        <v>4</v>
      </c>
      <c r="R127" s="55" t="s">
        <v>38</v>
      </c>
      <c r="S127" s="55">
        <v>102</v>
      </c>
      <c r="T127" s="55">
        <v>95676</v>
      </c>
      <c r="U127" s="30">
        <v>989</v>
      </c>
      <c r="V127" s="55">
        <v>3.9460000000000002</v>
      </c>
      <c r="W127" s="55">
        <v>2.1999999999999999E-2</v>
      </c>
      <c r="X127" s="55">
        <v>21</v>
      </c>
      <c r="Y127" s="55">
        <v>94623.563999999998</v>
      </c>
      <c r="Z127" s="55">
        <v>20.768999999999998</v>
      </c>
    </row>
    <row r="128" spans="1:26">
      <c r="A128" s="29">
        <v>43815</v>
      </c>
      <c r="B128" s="55" t="s">
        <v>90</v>
      </c>
      <c r="C128" s="57">
        <v>43808</v>
      </c>
      <c r="D128" s="55">
        <v>2019</v>
      </c>
      <c r="E128" s="55">
        <v>12</v>
      </c>
      <c r="F128" s="55">
        <v>120195</v>
      </c>
      <c r="G128" s="55" t="s">
        <v>279</v>
      </c>
      <c r="H128" s="55" t="s">
        <v>37</v>
      </c>
      <c r="I128" s="55" t="s">
        <v>197</v>
      </c>
      <c r="J128" s="55" t="s">
        <v>20</v>
      </c>
      <c r="K128" s="55" t="s">
        <v>82</v>
      </c>
      <c r="L128" s="55" t="s">
        <v>68</v>
      </c>
      <c r="M128" s="55">
        <v>311</v>
      </c>
      <c r="N128" s="55" t="s">
        <v>280</v>
      </c>
      <c r="O128" s="55">
        <v>1</v>
      </c>
      <c r="P128" s="55" t="s">
        <v>22</v>
      </c>
      <c r="Q128" s="55">
        <v>4</v>
      </c>
      <c r="R128" s="55" t="s">
        <v>38</v>
      </c>
      <c r="S128" s="55">
        <v>101</v>
      </c>
      <c r="T128" s="55">
        <v>104958</v>
      </c>
      <c r="U128" s="30">
        <v>968</v>
      </c>
      <c r="V128" s="55">
        <v>4.2359999999999998</v>
      </c>
      <c r="W128" s="55">
        <v>0.01</v>
      </c>
      <c r="X128" s="55">
        <v>11</v>
      </c>
      <c r="Y128" s="55">
        <v>101599.344</v>
      </c>
      <c r="Z128" s="55">
        <v>10.648</v>
      </c>
    </row>
    <row r="129" spans="1:26">
      <c r="A129" s="29">
        <v>43815</v>
      </c>
      <c r="B129" s="55" t="s">
        <v>90</v>
      </c>
      <c r="C129" s="57">
        <v>43808</v>
      </c>
      <c r="D129" s="55">
        <v>2019</v>
      </c>
      <c r="E129" s="55">
        <v>12</v>
      </c>
      <c r="F129" s="55">
        <v>120195</v>
      </c>
      <c r="G129" s="55" t="s">
        <v>279</v>
      </c>
      <c r="H129" s="55" t="s">
        <v>37</v>
      </c>
      <c r="I129" s="55" t="s">
        <v>197</v>
      </c>
      <c r="J129" s="55" t="s">
        <v>20</v>
      </c>
      <c r="K129" s="55" t="s">
        <v>82</v>
      </c>
      <c r="L129" s="55" t="s">
        <v>68</v>
      </c>
      <c r="M129" s="55">
        <v>311</v>
      </c>
      <c r="N129" s="55" t="s">
        <v>280</v>
      </c>
      <c r="O129" s="55">
        <v>1</v>
      </c>
      <c r="P129" s="55" t="s">
        <v>22</v>
      </c>
      <c r="Q129" s="55">
        <v>4</v>
      </c>
      <c r="R129" s="55" t="s">
        <v>38</v>
      </c>
      <c r="S129" s="55">
        <v>103</v>
      </c>
      <c r="T129" s="55">
        <v>107362</v>
      </c>
      <c r="U129" s="30">
        <v>964</v>
      </c>
      <c r="V129" s="55">
        <v>4.3159999999999998</v>
      </c>
      <c r="W129" s="55">
        <v>0.02</v>
      </c>
      <c r="X129" s="55">
        <v>21</v>
      </c>
      <c r="Y129" s="55">
        <v>103496.96799999999</v>
      </c>
      <c r="Z129" s="55">
        <v>20.244</v>
      </c>
    </row>
    <row r="130" spans="1:26">
      <c r="A130" s="29">
        <v>43815</v>
      </c>
      <c r="B130" s="55" t="s">
        <v>90</v>
      </c>
      <c r="C130" s="57">
        <v>43808</v>
      </c>
      <c r="D130" s="55">
        <v>2019</v>
      </c>
      <c r="E130" s="55">
        <v>12</v>
      </c>
      <c r="F130" s="55">
        <v>120195</v>
      </c>
      <c r="G130" s="55" t="s">
        <v>279</v>
      </c>
      <c r="H130" s="55" t="s">
        <v>37</v>
      </c>
      <c r="I130" s="55" t="s">
        <v>197</v>
      </c>
      <c r="J130" s="55" t="s">
        <v>20</v>
      </c>
      <c r="K130" s="55" t="s">
        <v>82</v>
      </c>
      <c r="L130" s="55" t="s">
        <v>68</v>
      </c>
      <c r="M130" s="55">
        <v>311</v>
      </c>
      <c r="N130" s="55" t="s">
        <v>280</v>
      </c>
      <c r="O130" s="55">
        <v>1</v>
      </c>
      <c r="P130" s="55" t="s">
        <v>22</v>
      </c>
      <c r="Q130" s="55">
        <v>4</v>
      </c>
      <c r="R130" s="55" t="s">
        <v>38</v>
      </c>
      <c r="S130" s="55">
        <v>104</v>
      </c>
      <c r="T130" s="55">
        <v>102430</v>
      </c>
      <c r="U130" s="30">
        <v>909</v>
      </c>
      <c r="V130" s="55">
        <v>3.8820000000000001</v>
      </c>
      <c r="W130" s="55">
        <v>1.9E-2</v>
      </c>
      <c r="X130" s="55">
        <v>19</v>
      </c>
      <c r="Y130" s="55">
        <v>93108.87</v>
      </c>
      <c r="Z130" s="55">
        <v>17.271000000000001</v>
      </c>
    </row>
    <row r="131" spans="1:26">
      <c r="A131" s="29">
        <v>43815</v>
      </c>
      <c r="B131" s="55" t="s">
        <v>90</v>
      </c>
      <c r="C131" s="57">
        <v>43808</v>
      </c>
      <c r="D131" s="55">
        <v>2019</v>
      </c>
      <c r="E131" s="55">
        <v>12</v>
      </c>
      <c r="F131" s="55">
        <v>120195</v>
      </c>
      <c r="G131" s="55" t="s">
        <v>279</v>
      </c>
      <c r="H131" s="55" t="s">
        <v>37</v>
      </c>
      <c r="I131" s="55" t="s">
        <v>197</v>
      </c>
      <c r="J131" s="55" t="s">
        <v>20</v>
      </c>
      <c r="K131" s="55" t="s">
        <v>82</v>
      </c>
      <c r="L131" s="55" t="s">
        <v>68</v>
      </c>
      <c r="M131" s="55">
        <v>311</v>
      </c>
      <c r="N131" s="55" t="s">
        <v>280</v>
      </c>
      <c r="O131" s="55">
        <v>1</v>
      </c>
      <c r="P131" s="55" t="s">
        <v>22</v>
      </c>
      <c r="Q131" s="55">
        <v>4</v>
      </c>
      <c r="R131" s="55" t="s">
        <v>38</v>
      </c>
      <c r="S131" s="55">
        <v>105</v>
      </c>
      <c r="T131" s="55">
        <v>105210</v>
      </c>
      <c r="U131" s="30">
        <v>945</v>
      </c>
      <c r="V131" s="55">
        <v>4.1449999999999996</v>
      </c>
      <c r="W131" s="55">
        <v>1.6E-2</v>
      </c>
      <c r="X131" s="55">
        <v>17</v>
      </c>
      <c r="Y131" s="55">
        <v>99423.45</v>
      </c>
      <c r="Z131" s="55">
        <v>16.065000000000001</v>
      </c>
    </row>
    <row r="132" spans="1:26">
      <c r="A132" s="29">
        <v>43808</v>
      </c>
      <c r="B132" s="55" t="s">
        <v>91</v>
      </c>
      <c r="C132" s="57">
        <v>43801</v>
      </c>
      <c r="D132" s="55">
        <v>2019</v>
      </c>
      <c r="E132" s="55">
        <v>12</v>
      </c>
      <c r="F132" s="55">
        <v>120195</v>
      </c>
      <c r="G132" s="55" t="s">
        <v>279</v>
      </c>
      <c r="H132" s="55" t="s">
        <v>37</v>
      </c>
      <c r="I132" s="55" t="s">
        <v>197</v>
      </c>
      <c r="J132" s="55" t="s">
        <v>20</v>
      </c>
      <c r="K132" s="55" t="s">
        <v>82</v>
      </c>
      <c r="L132" s="55" t="s">
        <v>68</v>
      </c>
      <c r="M132" s="55">
        <v>311</v>
      </c>
      <c r="N132" s="55" t="s">
        <v>280</v>
      </c>
      <c r="O132" s="55">
        <v>1</v>
      </c>
      <c r="P132" s="55" t="s">
        <v>22</v>
      </c>
      <c r="Q132" s="55">
        <v>4</v>
      </c>
      <c r="R132" s="55" t="s">
        <v>38</v>
      </c>
      <c r="S132" s="55">
        <v>105</v>
      </c>
      <c r="T132" s="55">
        <v>105243</v>
      </c>
      <c r="U132" s="30">
        <v>893</v>
      </c>
      <c r="V132" s="55">
        <v>3.92</v>
      </c>
      <c r="W132" s="55">
        <v>3.1E-2</v>
      </c>
      <c r="X132" s="55">
        <v>33</v>
      </c>
      <c r="Y132" s="55">
        <v>93981.998999999996</v>
      </c>
      <c r="Z132" s="55">
        <v>29.469000000000001</v>
      </c>
    </row>
    <row r="133" spans="1:26">
      <c r="A133" s="29">
        <v>43808</v>
      </c>
      <c r="B133" s="55" t="s">
        <v>91</v>
      </c>
      <c r="C133" s="57">
        <v>43801</v>
      </c>
      <c r="D133" s="55">
        <v>2019</v>
      </c>
      <c r="E133" s="55">
        <v>12</v>
      </c>
      <c r="F133" s="55">
        <v>120195</v>
      </c>
      <c r="G133" s="55" t="s">
        <v>279</v>
      </c>
      <c r="H133" s="55" t="s">
        <v>37</v>
      </c>
      <c r="I133" s="55" t="s">
        <v>197</v>
      </c>
      <c r="J133" s="55" t="s">
        <v>20</v>
      </c>
      <c r="K133" s="55" t="s">
        <v>82</v>
      </c>
      <c r="L133" s="55" t="s">
        <v>68</v>
      </c>
      <c r="M133" s="55">
        <v>311</v>
      </c>
      <c r="N133" s="55" t="s">
        <v>280</v>
      </c>
      <c r="O133" s="55">
        <v>1</v>
      </c>
      <c r="P133" s="55" t="s">
        <v>22</v>
      </c>
      <c r="Q133" s="55">
        <v>4</v>
      </c>
      <c r="R133" s="55" t="s">
        <v>38</v>
      </c>
      <c r="S133" s="55">
        <v>104</v>
      </c>
      <c r="T133" s="55">
        <v>102466</v>
      </c>
      <c r="U133" s="30">
        <v>855</v>
      </c>
      <c r="V133" s="55">
        <v>3.6539999999999999</v>
      </c>
      <c r="W133" s="55">
        <v>3.5000000000000003E-2</v>
      </c>
      <c r="X133" s="55">
        <v>36</v>
      </c>
      <c r="Y133" s="55">
        <v>87608.43</v>
      </c>
      <c r="Z133" s="55">
        <v>30.78</v>
      </c>
    </row>
    <row r="134" spans="1:26">
      <c r="A134" s="29">
        <v>43808</v>
      </c>
      <c r="B134" s="55" t="s">
        <v>91</v>
      </c>
      <c r="C134" s="57">
        <v>43801</v>
      </c>
      <c r="D134" s="55">
        <v>2019</v>
      </c>
      <c r="E134" s="55">
        <v>12</v>
      </c>
      <c r="F134" s="55">
        <v>120195</v>
      </c>
      <c r="G134" s="55" t="s">
        <v>279</v>
      </c>
      <c r="H134" s="55" t="s">
        <v>37</v>
      </c>
      <c r="I134" s="55" t="s">
        <v>197</v>
      </c>
      <c r="J134" s="55" t="s">
        <v>20</v>
      </c>
      <c r="K134" s="55" t="s">
        <v>82</v>
      </c>
      <c r="L134" s="55" t="s">
        <v>68</v>
      </c>
      <c r="M134" s="55">
        <v>311</v>
      </c>
      <c r="N134" s="55" t="s">
        <v>280</v>
      </c>
      <c r="O134" s="55">
        <v>1</v>
      </c>
      <c r="P134" s="55" t="s">
        <v>22</v>
      </c>
      <c r="Q134" s="55">
        <v>4</v>
      </c>
      <c r="R134" s="55" t="s">
        <v>38</v>
      </c>
      <c r="S134" s="55">
        <v>103</v>
      </c>
      <c r="T134" s="55">
        <v>107390</v>
      </c>
      <c r="U134" s="30">
        <v>916</v>
      </c>
      <c r="V134" s="55">
        <v>4.0999999999999996</v>
      </c>
      <c r="W134" s="55">
        <v>2.5999999999999999E-2</v>
      </c>
      <c r="X134" s="55">
        <v>28</v>
      </c>
      <c r="Y134" s="55">
        <v>98369.24</v>
      </c>
      <c r="Z134" s="55">
        <v>25.648</v>
      </c>
    </row>
    <row r="135" spans="1:26">
      <c r="A135" s="29">
        <v>43808</v>
      </c>
      <c r="B135" s="55" t="s">
        <v>91</v>
      </c>
      <c r="C135" s="57">
        <v>43801</v>
      </c>
      <c r="D135" s="55">
        <v>2019</v>
      </c>
      <c r="E135" s="55">
        <v>12</v>
      </c>
      <c r="F135" s="55">
        <v>120195</v>
      </c>
      <c r="G135" s="55" t="s">
        <v>279</v>
      </c>
      <c r="H135" s="55" t="s">
        <v>37</v>
      </c>
      <c r="I135" s="55" t="s">
        <v>197</v>
      </c>
      <c r="J135" s="55" t="s">
        <v>20</v>
      </c>
      <c r="K135" s="55" t="s">
        <v>82</v>
      </c>
      <c r="L135" s="55" t="s">
        <v>68</v>
      </c>
      <c r="M135" s="55">
        <v>311</v>
      </c>
      <c r="N135" s="55" t="s">
        <v>280</v>
      </c>
      <c r="O135" s="55">
        <v>1</v>
      </c>
      <c r="P135" s="55" t="s">
        <v>22</v>
      </c>
      <c r="Q135" s="55">
        <v>4</v>
      </c>
      <c r="R135" s="55" t="s">
        <v>38</v>
      </c>
      <c r="S135" s="55">
        <v>102</v>
      </c>
      <c r="T135" s="55">
        <v>95701</v>
      </c>
      <c r="U135" s="30">
        <v>926</v>
      </c>
      <c r="V135" s="55">
        <v>3.694</v>
      </c>
      <c r="W135" s="55">
        <v>2.5999999999999999E-2</v>
      </c>
      <c r="X135" s="55">
        <v>25</v>
      </c>
      <c r="Y135" s="55">
        <v>88619.126000000004</v>
      </c>
      <c r="Z135" s="55">
        <v>23.15</v>
      </c>
    </row>
    <row r="136" spans="1:26">
      <c r="A136" s="29">
        <v>43808</v>
      </c>
      <c r="B136" s="55" t="s">
        <v>91</v>
      </c>
      <c r="C136" s="57">
        <v>43801</v>
      </c>
      <c r="D136" s="55">
        <v>2019</v>
      </c>
      <c r="E136" s="55">
        <v>12</v>
      </c>
      <c r="F136" s="55">
        <v>120195</v>
      </c>
      <c r="G136" s="55" t="s">
        <v>279</v>
      </c>
      <c r="H136" s="55" t="s">
        <v>37</v>
      </c>
      <c r="I136" s="55" t="s">
        <v>197</v>
      </c>
      <c r="J136" s="55" t="s">
        <v>20</v>
      </c>
      <c r="K136" s="55" t="s">
        <v>82</v>
      </c>
      <c r="L136" s="55" t="s">
        <v>68</v>
      </c>
      <c r="M136" s="55">
        <v>311</v>
      </c>
      <c r="N136" s="55" t="s">
        <v>280</v>
      </c>
      <c r="O136" s="55">
        <v>1</v>
      </c>
      <c r="P136" s="55" t="s">
        <v>22</v>
      </c>
      <c r="Q136" s="55">
        <v>4</v>
      </c>
      <c r="R136" s="55" t="s">
        <v>38</v>
      </c>
      <c r="S136" s="55">
        <v>101</v>
      </c>
      <c r="T136" s="55">
        <v>104985</v>
      </c>
      <c r="U136" s="30">
        <v>913</v>
      </c>
      <c r="V136" s="55">
        <v>3.9950000000000001</v>
      </c>
      <c r="W136" s="55">
        <v>2.5999999999999999E-2</v>
      </c>
      <c r="X136" s="55">
        <v>27</v>
      </c>
      <c r="Y136" s="55">
        <v>95851.304999999993</v>
      </c>
      <c r="Z136" s="55">
        <v>24.651</v>
      </c>
    </row>
    <row r="137" spans="1:26">
      <c r="A137" s="29">
        <v>43808</v>
      </c>
      <c r="B137" s="55" t="s">
        <v>91</v>
      </c>
      <c r="C137" s="57">
        <v>43801</v>
      </c>
      <c r="D137" s="55">
        <v>2019</v>
      </c>
      <c r="E137" s="55">
        <v>12</v>
      </c>
      <c r="F137" s="55">
        <v>120195</v>
      </c>
      <c r="G137" s="55" t="s">
        <v>279</v>
      </c>
      <c r="H137" s="55" t="s">
        <v>37</v>
      </c>
      <c r="I137" s="55" t="s">
        <v>197</v>
      </c>
      <c r="J137" s="55" t="s">
        <v>20</v>
      </c>
      <c r="K137" s="55" t="s">
        <v>82</v>
      </c>
      <c r="L137" s="55" t="s">
        <v>68</v>
      </c>
      <c r="M137" s="55">
        <v>311</v>
      </c>
      <c r="N137" s="55" t="s">
        <v>280</v>
      </c>
      <c r="O137" s="55">
        <v>1</v>
      </c>
      <c r="P137" s="55" t="s">
        <v>22</v>
      </c>
      <c r="Q137" s="55">
        <v>4</v>
      </c>
      <c r="R137" s="55" t="s">
        <v>38</v>
      </c>
      <c r="S137" s="55">
        <v>114</v>
      </c>
      <c r="T137" s="55">
        <v>107795</v>
      </c>
      <c r="U137" s="30">
        <v>826</v>
      </c>
      <c r="V137" s="55">
        <v>3.714</v>
      </c>
      <c r="W137" s="55">
        <v>4.2000000000000003E-2</v>
      </c>
      <c r="X137" s="55">
        <v>45</v>
      </c>
      <c r="Y137" s="55">
        <v>89038.67</v>
      </c>
      <c r="Z137" s="55">
        <v>37.17</v>
      </c>
    </row>
    <row r="138" spans="1:26">
      <c r="A138" s="29">
        <v>43808</v>
      </c>
      <c r="B138" s="55" t="s">
        <v>91</v>
      </c>
      <c r="C138" s="57">
        <v>43801</v>
      </c>
      <c r="D138" s="55">
        <v>2019</v>
      </c>
      <c r="E138" s="55">
        <v>12</v>
      </c>
      <c r="F138" s="55">
        <v>120195</v>
      </c>
      <c r="G138" s="55" t="s">
        <v>279</v>
      </c>
      <c r="H138" s="55" t="s">
        <v>37</v>
      </c>
      <c r="I138" s="55" t="s">
        <v>197</v>
      </c>
      <c r="J138" s="55" t="s">
        <v>20</v>
      </c>
      <c r="K138" s="55" t="s">
        <v>82</v>
      </c>
      <c r="L138" s="55" t="s">
        <v>68</v>
      </c>
      <c r="M138" s="55">
        <v>311</v>
      </c>
      <c r="N138" s="55" t="s">
        <v>280</v>
      </c>
      <c r="O138" s="55">
        <v>1</v>
      </c>
      <c r="P138" s="55" t="s">
        <v>22</v>
      </c>
      <c r="Q138" s="55">
        <v>4</v>
      </c>
      <c r="R138" s="55" t="s">
        <v>38</v>
      </c>
      <c r="S138" s="55">
        <v>113</v>
      </c>
      <c r="T138" s="55">
        <v>102199</v>
      </c>
      <c r="U138" s="30">
        <v>841</v>
      </c>
      <c r="V138" s="55">
        <v>3.581</v>
      </c>
      <c r="W138" s="55">
        <v>2.5999999999999999E-2</v>
      </c>
      <c r="X138" s="55">
        <v>27</v>
      </c>
      <c r="Y138" s="55">
        <v>85949.358999999997</v>
      </c>
      <c r="Z138" s="55">
        <v>22.707000000000001</v>
      </c>
    </row>
    <row r="139" spans="1:26">
      <c r="A139" s="29">
        <v>43808</v>
      </c>
      <c r="B139" s="55" t="s">
        <v>91</v>
      </c>
      <c r="C139" s="57">
        <v>43801</v>
      </c>
      <c r="D139" s="55">
        <v>2019</v>
      </c>
      <c r="E139" s="55">
        <v>12</v>
      </c>
      <c r="F139" s="55">
        <v>120195</v>
      </c>
      <c r="G139" s="55" t="s">
        <v>279</v>
      </c>
      <c r="H139" s="55" t="s">
        <v>37</v>
      </c>
      <c r="I139" s="55" t="s">
        <v>197</v>
      </c>
      <c r="J139" s="55" t="s">
        <v>20</v>
      </c>
      <c r="K139" s="55" t="s">
        <v>82</v>
      </c>
      <c r="L139" s="55" t="s">
        <v>68</v>
      </c>
      <c r="M139" s="55">
        <v>311</v>
      </c>
      <c r="N139" s="55" t="s">
        <v>280</v>
      </c>
      <c r="O139" s="55">
        <v>1</v>
      </c>
      <c r="P139" s="55" t="s">
        <v>22</v>
      </c>
      <c r="Q139" s="55">
        <v>4</v>
      </c>
      <c r="R139" s="55" t="s">
        <v>38</v>
      </c>
      <c r="S139" s="55">
        <v>112</v>
      </c>
      <c r="T139" s="55">
        <v>107887</v>
      </c>
      <c r="U139" s="30">
        <v>719</v>
      </c>
      <c r="V139" s="55">
        <v>3.2330000000000001</v>
      </c>
      <c r="W139" s="55">
        <v>2.3E-2</v>
      </c>
      <c r="X139" s="55">
        <v>25</v>
      </c>
      <c r="Y139" s="55">
        <v>77570.752999999997</v>
      </c>
      <c r="Z139" s="55">
        <v>17.975000000000001</v>
      </c>
    </row>
    <row r="140" spans="1:26">
      <c r="A140" s="29">
        <v>43808</v>
      </c>
      <c r="B140" s="55" t="s">
        <v>91</v>
      </c>
      <c r="C140" s="57">
        <v>43801</v>
      </c>
      <c r="D140" s="55">
        <v>2019</v>
      </c>
      <c r="E140" s="55">
        <v>12</v>
      </c>
      <c r="F140" s="55">
        <v>120195</v>
      </c>
      <c r="G140" s="55" t="s">
        <v>279</v>
      </c>
      <c r="H140" s="55" t="s">
        <v>37</v>
      </c>
      <c r="I140" s="55" t="s">
        <v>197</v>
      </c>
      <c r="J140" s="55" t="s">
        <v>20</v>
      </c>
      <c r="K140" s="55" t="s">
        <v>82</v>
      </c>
      <c r="L140" s="55" t="s">
        <v>68</v>
      </c>
      <c r="M140" s="55">
        <v>311</v>
      </c>
      <c r="N140" s="55" t="s">
        <v>280</v>
      </c>
      <c r="O140" s="55">
        <v>1</v>
      </c>
      <c r="P140" s="55" t="s">
        <v>22</v>
      </c>
      <c r="Q140" s="55">
        <v>4</v>
      </c>
      <c r="R140" s="55" t="s">
        <v>38</v>
      </c>
      <c r="S140" s="55">
        <v>110</v>
      </c>
      <c r="T140" s="55">
        <v>107595</v>
      </c>
      <c r="U140" s="30">
        <v>815</v>
      </c>
      <c r="V140" s="55">
        <v>3.657</v>
      </c>
      <c r="W140" s="55">
        <v>3.2000000000000001E-2</v>
      </c>
      <c r="X140" s="55">
        <v>34</v>
      </c>
      <c r="Y140" s="55">
        <v>87689.925000000003</v>
      </c>
      <c r="Z140" s="55">
        <v>27.71</v>
      </c>
    </row>
    <row r="141" spans="1:26">
      <c r="A141" s="29">
        <v>43808</v>
      </c>
      <c r="B141" s="55" t="s">
        <v>91</v>
      </c>
      <c r="C141" s="57">
        <v>43801</v>
      </c>
      <c r="D141" s="55">
        <v>2019</v>
      </c>
      <c r="E141" s="55">
        <v>12</v>
      </c>
      <c r="F141" s="55">
        <v>120195</v>
      </c>
      <c r="G141" s="55" t="s">
        <v>279</v>
      </c>
      <c r="H141" s="55" t="s">
        <v>37</v>
      </c>
      <c r="I141" s="55" t="s">
        <v>197</v>
      </c>
      <c r="J141" s="55" t="s">
        <v>20</v>
      </c>
      <c r="K141" s="55" t="s">
        <v>82</v>
      </c>
      <c r="L141" s="55" t="s">
        <v>68</v>
      </c>
      <c r="M141" s="55">
        <v>311</v>
      </c>
      <c r="N141" s="55" t="s">
        <v>280</v>
      </c>
      <c r="O141" s="55">
        <v>1</v>
      </c>
      <c r="P141" s="55" t="s">
        <v>22</v>
      </c>
      <c r="Q141" s="55">
        <v>4</v>
      </c>
      <c r="R141" s="55" t="s">
        <v>38</v>
      </c>
      <c r="S141" s="55">
        <v>111</v>
      </c>
      <c r="T141" s="55">
        <v>108224</v>
      </c>
      <c r="U141" s="30">
        <v>779</v>
      </c>
      <c r="V141" s="55">
        <v>3.5129999999999999</v>
      </c>
      <c r="W141" s="55">
        <v>2.1999999999999999E-2</v>
      </c>
      <c r="X141" s="55">
        <v>24</v>
      </c>
      <c r="Y141" s="55">
        <v>84306.495999999999</v>
      </c>
      <c r="Z141" s="55">
        <v>18.696000000000002</v>
      </c>
    </row>
    <row r="142" spans="1:26">
      <c r="A142" s="29">
        <v>43808</v>
      </c>
      <c r="B142" s="55" t="s">
        <v>91</v>
      </c>
      <c r="C142" s="57">
        <v>43801</v>
      </c>
      <c r="D142" s="55">
        <v>2019</v>
      </c>
      <c r="E142" s="55">
        <v>12</v>
      </c>
      <c r="F142" s="55">
        <v>120195</v>
      </c>
      <c r="G142" s="55" t="s">
        <v>279</v>
      </c>
      <c r="H142" s="55" t="s">
        <v>37</v>
      </c>
      <c r="I142" s="55" t="s">
        <v>197</v>
      </c>
      <c r="J142" s="55" t="s">
        <v>20</v>
      </c>
      <c r="K142" s="55" t="s">
        <v>82</v>
      </c>
      <c r="L142" s="55" t="s">
        <v>68</v>
      </c>
      <c r="M142" s="55">
        <v>311</v>
      </c>
      <c r="N142" s="55" t="s">
        <v>280</v>
      </c>
      <c r="O142" s="55">
        <v>1</v>
      </c>
      <c r="P142" s="55" t="s">
        <v>22</v>
      </c>
      <c r="Q142" s="55">
        <v>4</v>
      </c>
      <c r="R142" s="55" t="s">
        <v>38</v>
      </c>
      <c r="S142" s="55">
        <v>108</v>
      </c>
      <c r="T142" s="55">
        <v>107464</v>
      </c>
      <c r="U142" s="30">
        <v>776</v>
      </c>
      <c r="V142" s="55">
        <v>3.4750000000000001</v>
      </c>
      <c r="W142" s="55">
        <v>3.3000000000000002E-2</v>
      </c>
      <c r="X142" s="55">
        <v>35</v>
      </c>
      <c r="Y142" s="55">
        <v>83392.063999999998</v>
      </c>
      <c r="Z142" s="55">
        <v>27.16</v>
      </c>
    </row>
    <row r="143" spans="1:26">
      <c r="A143" s="29">
        <v>43808</v>
      </c>
      <c r="B143" s="55" t="s">
        <v>91</v>
      </c>
      <c r="C143" s="57">
        <v>43801</v>
      </c>
      <c r="D143" s="55">
        <v>2019</v>
      </c>
      <c r="E143" s="55">
        <v>12</v>
      </c>
      <c r="F143" s="55">
        <v>120195</v>
      </c>
      <c r="G143" s="55" t="s">
        <v>279</v>
      </c>
      <c r="H143" s="55" t="s">
        <v>37</v>
      </c>
      <c r="I143" s="55" t="s">
        <v>197</v>
      </c>
      <c r="J143" s="55" t="s">
        <v>20</v>
      </c>
      <c r="K143" s="55" t="s">
        <v>82</v>
      </c>
      <c r="L143" s="55" t="s">
        <v>68</v>
      </c>
      <c r="M143" s="55">
        <v>311</v>
      </c>
      <c r="N143" s="55" t="s">
        <v>280</v>
      </c>
      <c r="O143" s="55">
        <v>1</v>
      </c>
      <c r="P143" s="55" t="s">
        <v>22</v>
      </c>
      <c r="Q143" s="55">
        <v>4</v>
      </c>
      <c r="R143" s="55" t="s">
        <v>38</v>
      </c>
      <c r="S143" s="55">
        <v>109</v>
      </c>
      <c r="T143" s="55">
        <v>99871</v>
      </c>
      <c r="U143" s="30">
        <v>680</v>
      </c>
      <c r="V143" s="55">
        <v>2.8330000000000002</v>
      </c>
      <c r="W143" s="55">
        <v>3.5000000000000003E-2</v>
      </c>
      <c r="X143" s="55">
        <v>35</v>
      </c>
      <c r="Y143" s="55">
        <v>67912.28</v>
      </c>
      <c r="Z143" s="55">
        <v>23.8</v>
      </c>
    </row>
    <row r="144" spans="1:26">
      <c r="A144" s="29">
        <v>43808</v>
      </c>
      <c r="B144" s="55" t="s">
        <v>91</v>
      </c>
      <c r="C144" s="57">
        <v>43801</v>
      </c>
      <c r="D144" s="55">
        <v>2019</v>
      </c>
      <c r="E144" s="55">
        <v>12</v>
      </c>
      <c r="F144" s="55">
        <v>120195</v>
      </c>
      <c r="G144" s="55" t="s">
        <v>279</v>
      </c>
      <c r="H144" s="55" t="s">
        <v>37</v>
      </c>
      <c r="I144" s="55" t="s">
        <v>197</v>
      </c>
      <c r="J144" s="55" t="s">
        <v>20</v>
      </c>
      <c r="K144" s="55" t="s">
        <v>82</v>
      </c>
      <c r="L144" s="55" t="s">
        <v>68</v>
      </c>
      <c r="M144" s="55">
        <v>311</v>
      </c>
      <c r="N144" s="55" t="s">
        <v>280</v>
      </c>
      <c r="O144" s="55">
        <v>1</v>
      </c>
      <c r="P144" s="55" t="s">
        <v>22</v>
      </c>
      <c r="Q144" s="55">
        <v>4</v>
      </c>
      <c r="R144" s="55" t="s">
        <v>38</v>
      </c>
      <c r="S144" s="55">
        <v>107</v>
      </c>
      <c r="T144" s="55">
        <v>108293</v>
      </c>
      <c r="U144" s="30">
        <v>862</v>
      </c>
      <c r="V144" s="55">
        <v>3.8919999999999999</v>
      </c>
      <c r="W144" s="55">
        <v>0.06</v>
      </c>
      <c r="X144" s="55">
        <v>65</v>
      </c>
      <c r="Y144" s="55">
        <v>93348.566000000006</v>
      </c>
      <c r="Z144" s="55">
        <v>56.03</v>
      </c>
    </row>
    <row r="145" spans="1:26">
      <c r="A145" s="29">
        <v>43808</v>
      </c>
      <c r="B145" s="55" t="s">
        <v>91</v>
      </c>
      <c r="C145" s="57">
        <v>43801</v>
      </c>
      <c r="D145" s="55">
        <v>2019</v>
      </c>
      <c r="E145" s="55">
        <v>12</v>
      </c>
      <c r="F145" s="55">
        <v>120195</v>
      </c>
      <c r="G145" s="55" t="s">
        <v>279</v>
      </c>
      <c r="H145" s="55" t="s">
        <v>37</v>
      </c>
      <c r="I145" s="55" t="s">
        <v>197</v>
      </c>
      <c r="J145" s="55" t="s">
        <v>20</v>
      </c>
      <c r="K145" s="55" t="s">
        <v>82</v>
      </c>
      <c r="L145" s="55" t="s">
        <v>68</v>
      </c>
      <c r="M145" s="55">
        <v>311</v>
      </c>
      <c r="N145" s="55" t="s">
        <v>280</v>
      </c>
      <c r="O145" s="55">
        <v>1</v>
      </c>
      <c r="P145" s="55" t="s">
        <v>22</v>
      </c>
      <c r="Q145" s="55">
        <v>4</v>
      </c>
      <c r="R145" s="55" t="s">
        <v>38</v>
      </c>
      <c r="S145" s="55">
        <v>106</v>
      </c>
      <c r="T145" s="55">
        <v>107625</v>
      </c>
      <c r="U145" s="30">
        <v>702</v>
      </c>
      <c r="V145" s="55">
        <v>3.149</v>
      </c>
      <c r="W145" s="55">
        <v>3.3000000000000002E-2</v>
      </c>
      <c r="X145" s="55">
        <v>36</v>
      </c>
      <c r="Y145" s="55">
        <v>75552.75</v>
      </c>
      <c r="Z145" s="55">
        <v>25.271999999999998</v>
      </c>
    </row>
    <row r="146" spans="1:26">
      <c r="A146" s="29">
        <v>43808</v>
      </c>
      <c r="B146" s="55" t="s">
        <v>91</v>
      </c>
      <c r="C146" s="57">
        <v>43801</v>
      </c>
      <c r="D146" s="55">
        <v>2019</v>
      </c>
      <c r="E146" s="55">
        <v>12</v>
      </c>
      <c r="F146" s="55">
        <v>120195</v>
      </c>
      <c r="G146" s="55" t="s">
        <v>279</v>
      </c>
      <c r="H146" s="55" t="s">
        <v>37</v>
      </c>
      <c r="I146" s="55" t="s">
        <v>197</v>
      </c>
      <c r="J146" s="55" t="s">
        <v>20</v>
      </c>
      <c r="K146" s="55" t="s">
        <v>82</v>
      </c>
      <c r="L146" s="55" t="s">
        <v>68</v>
      </c>
      <c r="M146" s="55">
        <v>311</v>
      </c>
      <c r="N146" s="55" t="s">
        <v>280</v>
      </c>
      <c r="O146" s="55">
        <v>1</v>
      </c>
      <c r="P146" s="55" t="s">
        <v>22</v>
      </c>
      <c r="Q146" s="55">
        <v>4</v>
      </c>
      <c r="R146" s="55" t="s">
        <v>38</v>
      </c>
      <c r="S146" s="55">
        <v>115</v>
      </c>
      <c r="T146" s="55">
        <v>108609</v>
      </c>
      <c r="U146" s="30">
        <v>689</v>
      </c>
      <c r="V146" s="55">
        <v>3.121</v>
      </c>
      <c r="W146" s="55">
        <v>1.7000000000000001E-2</v>
      </c>
      <c r="X146" s="55">
        <v>18</v>
      </c>
      <c r="Y146" s="55">
        <v>74831.600999999995</v>
      </c>
      <c r="Z146" s="55">
        <v>12.401999999999999</v>
      </c>
    </row>
    <row r="147" spans="1:26">
      <c r="A147" s="29">
        <v>43808</v>
      </c>
      <c r="B147" s="55" t="s">
        <v>91</v>
      </c>
      <c r="C147" s="57">
        <v>43801</v>
      </c>
      <c r="D147" s="55">
        <v>2019</v>
      </c>
      <c r="E147" s="55">
        <v>12</v>
      </c>
      <c r="F147" s="55">
        <v>120195</v>
      </c>
      <c r="G147" s="55" t="s">
        <v>279</v>
      </c>
      <c r="H147" s="55" t="s">
        <v>37</v>
      </c>
      <c r="I147" s="55" t="s">
        <v>197</v>
      </c>
      <c r="J147" s="55" t="s">
        <v>20</v>
      </c>
      <c r="K147" s="55" t="s">
        <v>82</v>
      </c>
      <c r="L147" s="55" t="s">
        <v>68</v>
      </c>
      <c r="M147" s="55">
        <v>311</v>
      </c>
      <c r="N147" s="55" t="s">
        <v>280</v>
      </c>
      <c r="O147" s="55">
        <v>1</v>
      </c>
      <c r="P147" s="55" t="s">
        <v>22</v>
      </c>
      <c r="Q147" s="55">
        <v>4</v>
      </c>
      <c r="R147" s="55" t="s">
        <v>38</v>
      </c>
      <c r="S147" s="55">
        <v>116</v>
      </c>
      <c r="T147" s="55">
        <v>100231</v>
      </c>
      <c r="U147" s="30">
        <v>636</v>
      </c>
      <c r="V147" s="55">
        <v>2.657</v>
      </c>
      <c r="W147" s="55">
        <v>0.04</v>
      </c>
      <c r="X147" s="55">
        <v>40</v>
      </c>
      <c r="Y147" s="55">
        <v>63746.915999999997</v>
      </c>
      <c r="Z147" s="55">
        <v>25.44</v>
      </c>
    </row>
    <row r="148" spans="1:26">
      <c r="A148" s="29">
        <v>43801</v>
      </c>
      <c r="B148" s="55" t="s">
        <v>92</v>
      </c>
      <c r="C148" s="57">
        <v>43800</v>
      </c>
      <c r="D148" s="55">
        <v>2019</v>
      </c>
      <c r="E148" s="55">
        <v>12</v>
      </c>
      <c r="F148" s="55">
        <v>120195</v>
      </c>
      <c r="G148" s="55" t="s">
        <v>279</v>
      </c>
      <c r="H148" s="55" t="s">
        <v>37</v>
      </c>
      <c r="I148" s="55" t="s">
        <v>197</v>
      </c>
      <c r="J148" s="55" t="s">
        <v>20</v>
      </c>
      <c r="K148" s="55" t="s">
        <v>82</v>
      </c>
      <c r="L148" s="55" t="s">
        <v>68</v>
      </c>
      <c r="M148" s="55">
        <v>311</v>
      </c>
      <c r="N148" s="55" t="s">
        <v>280</v>
      </c>
      <c r="O148" s="55">
        <v>1</v>
      </c>
      <c r="P148" s="55" t="s">
        <v>22</v>
      </c>
      <c r="Q148" s="55">
        <v>4</v>
      </c>
      <c r="R148" s="55" t="s">
        <v>38</v>
      </c>
      <c r="S148" s="55">
        <v>116</v>
      </c>
      <c r="T148" s="55">
        <v>100245</v>
      </c>
      <c r="U148" s="30">
        <v>593</v>
      </c>
      <c r="V148" s="55">
        <v>2.4809999999999999</v>
      </c>
      <c r="W148" s="55">
        <v>4.0000000000000001E-3</v>
      </c>
      <c r="X148" s="55">
        <v>4</v>
      </c>
      <c r="Y148" s="55">
        <v>59445.285000000003</v>
      </c>
      <c r="Z148" s="55">
        <v>2.3719999999999999</v>
      </c>
    </row>
    <row r="149" spans="1:26">
      <c r="A149" s="29">
        <v>43801</v>
      </c>
      <c r="B149" s="55" t="s">
        <v>92</v>
      </c>
      <c r="C149" s="57">
        <v>43800</v>
      </c>
      <c r="D149" s="55">
        <v>2019</v>
      </c>
      <c r="E149" s="55">
        <v>12</v>
      </c>
      <c r="F149" s="55">
        <v>120195</v>
      </c>
      <c r="G149" s="55" t="s">
        <v>279</v>
      </c>
      <c r="H149" s="55" t="s">
        <v>37</v>
      </c>
      <c r="I149" s="55" t="s">
        <v>197</v>
      </c>
      <c r="J149" s="55" t="s">
        <v>20</v>
      </c>
      <c r="K149" s="55" t="s">
        <v>82</v>
      </c>
      <c r="L149" s="55" t="s">
        <v>68</v>
      </c>
      <c r="M149" s="55">
        <v>311</v>
      </c>
      <c r="N149" s="55" t="s">
        <v>280</v>
      </c>
      <c r="O149" s="55">
        <v>1</v>
      </c>
      <c r="P149" s="55" t="s">
        <v>22</v>
      </c>
      <c r="Q149" s="55">
        <v>4</v>
      </c>
      <c r="R149" s="55" t="s">
        <v>38</v>
      </c>
      <c r="S149" s="55">
        <v>115</v>
      </c>
      <c r="T149" s="55">
        <v>108624</v>
      </c>
      <c r="U149" s="30">
        <v>645</v>
      </c>
      <c r="V149" s="55">
        <v>2.9209999999999998</v>
      </c>
      <c r="W149" s="55">
        <v>1E-3</v>
      </c>
      <c r="X149" s="55">
        <v>1</v>
      </c>
      <c r="Y149" s="55">
        <v>70062.48</v>
      </c>
      <c r="Z149" s="55">
        <v>0.64500000000000002</v>
      </c>
    </row>
    <row r="150" spans="1:26">
      <c r="A150" s="29">
        <v>43801</v>
      </c>
      <c r="B150" s="55" t="s">
        <v>92</v>
      </c>
      <c r="C150" s="57">
        <v>43800</v>
      </c>
      <c r="D150" s="55">
        <v>2019</v>
      </c>
      <c r="E150" s="55">
        <v>12</v>
      </c>
      <c r="F150" s="55">
        <v>120195</v>
      </c>
      <c r="G150" s="55" t="s">
        <v>279</v>
      </c>
      <c r="H150" s="55" t="s">
        <v>37</v>
      </c>
      <c r="I150" s="55" t="s">
        <v>197</v>
      </c>
      <c r="J150" s="55" t="s">
        <v>20</v>
      </c>
      <c r="K150" s="55" t="s">
        <v>82</v>
      </c>
      <c r="L150" s="55" t="s">
        <v>68</v>
      </c>
      <c r="M150" s="55">
        <v>311</v>
      </c>
      <c r="N150" s="55" t="s">
        <v>280</v>
      </c>
      <c r="O150" s="55">
        <v>1</v>
      </c>
      <c r="P150" s="55" t="s">
        <v>22</v>
      </c>
      <c r="Q150" s="55">
        <v>4</v>
      </c>
      <c r="R150" s="55" t="s">
        <v>38</v>
      </c>
      <c r="S150" s="55">
        <v>107</v>
      </c>
      <c r="T150" s="55">
        <v>108324</v>
      </c>
      <c r="U150" s="30">
        <v>811</v>
      </c>
      <c r="V150" s="55">
        <v>3.661</v>
      </c>
      <c r="W150" s="55">
        <v>4.0000000000000001E-3</v>
      </c>
      <c r="X150" s="55">
        <v>4</v>
      </c>
      <c r="Y150" s="55">
        <v>87850.763999999996</v>
      </c>
      <c r="Z150" s="55">
        <v>3.2440000000000002</v>
      </c>
    </row>
    <row r="151" spans="1:26">
      <c r="A151" s="29">
        <v>43801</v>
      </c>
      <c r="B151" s="55" t="s">
        <v>92</v>
      </c>
      <c r="C151" s="57">
        <v>43800</v>
      </c>
      <c r="D151" s="55">
        <v>2019</v>
      </c>
      <c r="E151" s="55">
        <v>12</v>
      </c>
      <c r="F151" s="55">
        <v>120195</v>
      </c>
      <c r="G151" s="55" t="s">
        <v>279</v>
      </c>
      <c r="H151" s="55" t="s">
        <v>37</v>
      </c>
      <c r="I151" s="55" t="s">
        <v>197</v>
      </c>
      <c r="J151" s="55" t="s">
        <v>20</v>
      </c>
      <c r="K151" s="55" t="s">
        <v>82</v>
      </c>
      <c r="L151" s="55" t="s">
        <v>68</v>
      </c>
      <c r="M151" s="55">
        <v>311</v>
      </c>
      <c r="N151" s="55" t="s">
        <v>280</v>
      </c>
      <c r="O151" s="55">
        <v>1</v>
      </c>
      <c r="P151" s="55" t="s">
        <v>22</v>
      </c>
      <c r="Q151" s="55">
        <v>4</v>
      </c>
      <c r="R151" s="55" t="s">
        <v>38</v>
      </c>
      <c r="S151" s="55">
        <v>106</v>
      </c>
      <c r="T151" s="55">
        <v>107644</v>
      </c>
      <c r="U151" s="30">
        <v>666</v>
      </c>
      <c r="V151" s="55">
        <v>2.99</v>
      </c>
      <c r="W151" s="55">
        <v>5.0000000000000001E-3</v>
      </c>
      <c r="X151" s="55">
        <v>5</v>
      </c>
      <c r="Y151" s="55">
        <v>71690.903999999995</v>
      </c>
      <c r="Z151" s="55">
        <v>3.33</v>
      </c>
    </row>
    <row r="152" spans="1:26">
      <c r="A152" s="29">
        <v>43801</v>
      </c>
      <c r="B152" s="55" t="s">
        <v>92</v>
      </c>
      <c r="C152" s="57">
        <v>43800</v>
      </c>
      <c r="D152" s="55">
        <v>2019</v>
      </c>
      <c r="E152" s="55">
        <v>12</v>
      </c>
      <c r="F152" s="55">
        <v>120195</v>
      </c>
      <c r="G152" s="55" t="s">
        <v>279</v>
      </c>
      <c r="H152" s="55" t="s">
        <v>37</v>
      </c>
      <c r="I152" s="55" t="s">
        <v>197</v>
      </c>
      <c r="J152" s="55" t="s">
        <v>20</v>
      </c>
      <c r="K152" s="55" t="s">
        <v>82</v>
      </c>
      <c r="L152" s="55" t="s">
        <v>68</v>
      </c>
      <c r="M152" s="55">
        <v>311</v>
      </c>
      <c r="N152" s="55" t="s">
        <v>280</v>
      </c>
      <c r="O152" s="55">
        <v>1</v>
      </c>
      <c r="P152" s="55" t="s">
        <v>22</v>
      </c>
      <c r="Q152" s="55">
        <v>4</v>
      </c>
      <c r="R152" s="55" t="s">
        <v>38</v>
      </c>
      <c r="S152" s="55">
        <v>105</v>
      </c>
      <c r="T152" s="55">
        <v>105259</v>
      </c>
      <c r="U152" s="30">
        <v>847</v>
      </c>
      <c r="V152" s="55">
        <v>3.7170000000000001</v>
      </c>
      <c r="W152" s="55">
        <v>0</v>
      </c>
      <c r="X152" s="55">
        <v>0</v>
      </c>
      <c r="Y152" s="55">
        <v>89154.373000000007</v>
      </c>
      <c r="Z152" s="55">
        <v>0</v>
      </c>
    </row>
    <row r="153" spans="1:26">
      <c r="A153" s="29">
        <v>43801</v>
      </c>
      <c r="B153" s="55" t="s">
        <v>92</v>
      </c>
      <c r="C153" s="57">
        <v>43800</v>
      </c>
      <c r="D153" s="55">
        <v>2019</v>
      </c>
      <c r="E153" s="55">
        <v>12</v>
      </c>
      <c r="F153" s="55">
        <v>120195</v>
      </c>
      <c r="G153" s="55" t="s">
        <v>279</v>
      </c>
      <c r="H153" s="55" t="s">
        <v>37</v>
      </c>
      <c r="I153" s="55" t="s">
        <v>197</v>
      </c>
      <c r="J153" s="55" t="s">
        <v>20</v>
      </c>
      <c r="K153" s="55" t="s">
        <v>82</v>
      </c>
      <c r="L153" s="55" t="s">
        <v>68</v>
      </c>
      <c r="M153" s="55">
        <v>311</v>
      </c>
      <c r="N153" s="55" t="s">
        <v>280</v>
      </c>
      <c r="O153" s="55">
        <v>1</v>
      </c>
      <c r="P153" s="55" t="s">
        <v>22</v>
      </c>
      <c r="Q153" s="55">
        <v>4</v>
      </c>
      <c r="R153" s="55" t="s">
        <v>38</v>
      </c>
      <c r="S153" s="55">
        <v>109</v>
      </c>
      <c r="T153" s="55">
        <v>99898</v>
      </c>
      <c r="U153" s="30">
        <v>653</v>
      </c>
      <c r="V153" s="55">
        <v>2.722</v>
      </c>
      <c r="W153" s="55">
        <v>1E-3</v>
      </c>
      <c r="X153" s="55">
        <v>1</v>
      </c>
      <c r="Y153" s="55">
        <v>65233.394</v>
      </c>
      <c r="Z153" s="55">
        <v>0.65300000000000002</v>
      </c>
    </row>
    <row r="154" spans="1:26">
      <c r="A154" s="29">
        <v>43801</v>
      </c>
      <c r="B154" s="55" t="s">
        <v>92</v>
      </c>
      <c r="C154" s="57">
        <v>43800</v>
      </c>
      <c r="D154" s="55">
        <v>2019</v>
      </c>
      <c r="E154" s="55">
        <v>12</v>
      </c>
      <c r="F154" s="55">
        <v>120195</v>
      </c>
      <c r="G154" s="55" t="s">
        <v>279</v>
      </c>
      <c r="H154" s="55" t="s">
        <v>37</v>
      </c>
      <c r="I154" s="55" t="s">
        <v>197</v>
      </c>
      <c r="J154" s="55" t="s">
        <v>20</v>
      </c>
      <c r="K154" s="55" t="s">
        <v>82</v>
      </c>
      <c r="L154" s="55" t="s">
        <v>68</v>
      </c>
      <c r="M154" s="55">
        <v>311</v>
      </c>
      <c r="N154" s="55" t="s">
        <v>280</v>
      </c>
      <c r="O154" s="55">
        <v>1</v>
      </c>
      <c r="P154" s="55" t="s">
        <v>22</v>
      </c>
      <c r="Q154" s="55">
        <v>4</v>
      </c>
      <c r="R154" s="55" t="s">
        <v>38</v>
      </c>
      <c r="S154" s="55">
        <v>108</v>
      </c>
      <c r="T154" s="55">
        <v>107485</v>
      </c>
      <c r="U154" s="30">
        <v>732</v>
      </c>
      <c r="V154" s="55">
        <v>3.2810000000000001</v>
      </c>
      <c r="W154" s="55">
        <v>1E-3</v>
      </c>
      <c r="X154" s="55">
        <v>1</v>
      </c>
      <c r="Y154" s="55">
        <v>78679.02</v>
      </c>
      <c r="Z154" s="55">
        <v>0.73199999999999998</v>
      </c>
    </row>
    <row r="155" spans="1:26">
      <c r="A155" s="29">
        <v>43801</v>
      </c>
      <c r="B155" s="55" t="s">
        <v>92</v>
      </c>
      <c r="C155" s="57">
        <v>43800</v>
      </c>
      <c r="D155" s="55">
        <v>2019</v>
      </c>
      <c r="E155" s="55">
        <v>12</v>
      </c>
      <c r="F155" s="55">
        <v>120195</v>
      </c>
      <c r="G155" s="55" t="s">
        <v>279</v>
      </c>
      <c r="H155" s="55" t="s">
        <v>37</v>
      </c>
      <c r="I155" s="55" t="s">
        <v>197</v>
      </c>
      <c r="J155" s="55" t="s">
        <v>20</v>
      </c>
      <c r="K155" s="55" t="s">
        <v>82</v>
      </c>
      <c r="L155" s="55" t="s">
        <v>68</v>
      </c>
      <c r="M155" s="55">
        <v>311</v>
      </c>
      <c r="N155" s="55" t="s">
        <v>280</v>
      </c>
      <c r="O155" s="55">
        <v>1</v>
      </c>
      <c r="P155" s="55" t="s">
        <v>22</v>
      </c>
      <c r="Q155" s="55">
        <v>4</v>
      </c>
      <c r="R155" s="55" t="s">
        <v>38</v>
      </c>
      <c r="S155" s="55">
        <v>111</v>
      </c>
      <c r="T155" s="55">
        <v>108239</v>
      </c>
      <c r="U155" s="30">
        <v>743</v>
      </c>
      <c r="V155" s="55">
        <v>3.3530000000000002</v>
      </c>
      <c r="W155" s="55">
        <v>4.0000000000000001E-3</v>
      </c>
      <c r="X155" s="55">
        <v>4</v>
      </c>
      <c r="Y155" s="55">
        <v>80421.577000000005</v>
      </c>
      <c r="Z155" s="55">
        <v>2.972</v>
      </c>
    </row>
    <row r="156" spans="1:26">
      <c r="A156" s="29">
        <v>43801</v>
      </c>
      <c r="B156" s="55" t="s">
        <v>92</v>
      </c>
      <c r="C156" s="57">
        <v>43800</v>
      </c>
      <c r="D156" s="55">
        <v>2019</v>
      </c>
      <c r="E156" s="55">
        <v>12</v>
      </c>
      <c r="F156" s="55">
        <v>120195</v>
      </c>
      <c r="G156" s="55" t="s">
        <v>279</v>
      </c>
      <c r="H156" s="55" t="s">
        <v>37</v>
      </c>
      <c r="I156" s="55" t="s">
        <v>197</v>
      </c>
      <c r="J156" s="55" t="s">
        <v>20</v>
      </c>
      <c r="K156" s="55" t="s">
        <v>82</v>
      </c>
      <c r="L156" s="55" t="s">
        <v>68</v>
      </c>
      <c r="M156" s="55">
        <v>311</v>
      </c>
      <c r="N156" s="55" t="s">
        <v>280</v>
      </c>
      <c r="O156" s="55">
        <v>1</v>
      </c>
      <c r="P156" s="55" t="s">
        <v>22</v>
      </c>
      <c r="Q156" s="55">
        <v>4</v>
      </c>
      <c r="R156" s="55" t="s">
        <v>38</v>
      </c>
      <c r="S156" s="55">
        <v>110</v>
      </c>
      <c r="T156" s="55">
        <v>107615</v>
      </c>
      <c r="U156" s="30">
        <v>768</v>
      </c>
      <c r="V156" s="55">
        <v>3.444</v>
      </c>
      <c r="W156" s="55">
        <v>4.0000000000000001E-3</v>
      </c>
      <c r="X156" s="55">
        <v>4</v>
      </c>
      <c r="Y156" s="55">
        <v>82648.320000000007</v>
      </c>
      <c r="Z156" s="55">
        <v>3.0720000000000001</v>
      </c>
    </row>
    <row r="157" spans="1:26">
      <c r="A157" s="29">
        <v>43801</v>
      </c>
      <c r="B157" s="55" t="s">
        <v>92</v>
      </c>
      <c r="C157" s="57">
        <v>43800</v>
      </c>
      <c r="D157" s="55">
        <v>2019</v>
      </c>
      <c r="E157" s="55">
        <v>12</v>
      </c>
      <c r="F157" s="55">
        <v>120195</v>
      </c>
      <c r="G157" s="55" t="s">
        <v>279</v>
      </c>
      <c r="H157" s="55" t="s">
        <v>37</v>
      </c>
      <c r="I157" s="55" t="s">
        <v>197</v>
      </c>
      <c r="J157" s="55" t="s">
        <v>20</v>
      </c>
      <c r="K157" s="55" t="s">
        <v>82</v>
      </c>
      <c r="L157" s="55" t="s">
        <v>68</v>
      </c>
      <c r="M157" s="55">
        <v>311</v>
      </c>
      <c r="N157" s="55" t="s">
        <v>280</v>
      </c>
      <c r="O157" s="55">
        <v>1</v>
      </c>
      <c r="P157" s="55" t="s">
        <v>22</v>
      </c>
      <c r="Q157" s="55">
        <v>4</v>
      </c>
      <c r="R157" s="55" t="s">
        <v>38</v>
      </c>
      <c r="S157" s="55">
        <v>112</v>
      </c>
      <c r="T157" s="55">
        <v>107920</v>
      </c>
      <c r="U157" s="30">
        <v>675</v>
      </c>
      <c r="V157" s="55">
        <v>3.04</v>
      </c>
      <c r="W157" s="55">
        <v>5.0000000000000001E-3</v>
      </c>
      <c r="X157" s="55">
        <v>5</v>
      </c>
      <c r="Y157" s="55">
        <v>72846</v>
      </c>
      <c r="Z157" s="55">
        <v>3.375</v>
      </c>
    </row>
    <row r="158" spans="1:26">
      <c r="A158" s="29">
        <v>43801</v>
      </c>
      <c r="B158" s="55" t="s">
        <v>92</v>
      </c>
      <c r="C158" s="57">
        <v>43800</v>
      </c>
      <c r="D158" s="55">
        <v>2019</v>
      </c>
      <c r="E158" s="55">
        <v>12</v>
      </c>
      <c r="F158" s="55">
        <v>120195</v>
      </c>
      <c r="G158" s="55" t="s">
        <v>279</v>
      </c>
      <c r="H158" s="55" t="s">
        <v>37</v>
      </c>
      <c r="I158" s="55" t="s">
        <v>197</v>
      </c>
      <c r="J158" s="55" t="s">
        <v>20</v>
      </c>
      <c r="K158" s="55" t="s">
        <v>82</v>
      </c>
      <c r="L158" s="55" t="s">
        <v>68</v>
      </c>
      <c r="M158" s="55">
        <v>311</v>
      </c>
      <c r="N158" s="55" t="s">
        <v>280</v>
      </c>
      <c r="O158" s="55">
        <v>1</v>
      </c>
      <c r="P158" s="55" t="s">
        <v>22</v>
      </c>
      <c r="Q158" s="55">
        <v>4</v>
      </c>
      <c r="R158" s="55" t="s">
        <v>38</v>
      </c>
      <c r="S158" s="55">
        <v>113</v>
      </c>
      <c r="T158" s="55">
        <v>102221</v>
      </c>
      <c r="U158" s="30">
        <v>788</v>
      </c>
      <c r="V158" s="55">
        <v>3.3570000000000002</v>
      </c>
      <c r="W158" s="55">
        <v>1E-3</v>
      </c>
      <c r="X158" s="55">
        <v>1</v>
      </c>
      <c r="Y158" s="55">
        <v>80550.148000000001</v>
      </c>
      <c r="Z158" s="55">
        <v>0.78800000000000003</v>
      </c>
    </row>
    <row r="159" spans="1:26">
      <c r="A159" s="29">
        <v>43801</v>
      </c>
      <c r="B159" s="55" t="s">
        <v>92</v>
      </c>
      <c r="C159" s="57">
        <v>43800</v>
      </c>
      <c r="D159" s="55">
        <v>2019</v>
      </c>
      <c r="E159" s="55">
        <v>12</v>
      </c>
      <c r="F159" s="55">
        <v>120195</v>
      </c>
      <c r="G159" s="55" t="s">
        <v>279</v>
      </c>
      <c r="H159" s="55" t="s">
        <v>37</v>
      </c>
      <c r="I159" s="55" t="s">
        <v>197</v>
      </c>
      <c r="J159" s="55" t="s">
        <v>20</v>
      </c>
      <c r="K159" s="55" t="s">
        <v>82</v>
      </c>
      <c r="L159" s="55" t="s">
        <v>68</v>
      </c>
      <c r="M159" s="55">
        <v>311</v>
      </c>
      <c r="N159" s="55" t="s">
        <v>280</v>
      </c>
      <c r="O159" s="55">
        <v>1</v>
      </c>
      <c r="P159" s="55" t="s">
        <v>22</v>
      </c>
      <c r="Q159" s="55">
        <v>4</v>
      </c>
      <c r="R159" s="55" t="s">
        <v>38</v>
      </c>
      <c r="S159" s="55">
        <v>114</v>
      </c>
      <c r="T159" s="55">
        <v>107819</v>
      </c>
      <c r="U159" s="30">
        <v>773</v>
      </c>
      <c r="V159" s="55">
        <v>3.4729999999999999</v>
      </c>
      <c r="W159" s="55">
        <v>5.0000000000000001E-3</v>
      </c>
      <c r="X159" s="55">
        <v>5</v>
      </c>
      <c r="Y159" s="55">
        <v>83344.087</v>
      </c>
      <c r="Z159" s="55">
        <v>3.8650000000000002</v>
      </c>
    </row>
    <row r="160" spans="1:26">
      <c r="A160" s="29">
        <v>43801</v>
      </c>
      <c r="B160" s="55" t="s">
        <v>92</v>
      </c>
      <c r="C160" s="57">
        <v>43800</v>
      </c>
      <c r="D160" s="55">
        <v>2019</v>
      </c>
      <c r="E160" s="55">
        <v>12</v>
      </c>
      <c r="F160" s="55">
        <v>120195</v>
      </c>
      <c r="G160" s="55" t="s">
        <v>279</v>
      </c>
      <c r="H160" s="55" t="s">
        <v>37</v>
      </c>
      <c r="I160" s="55" t="s">
        <v>197</v>
      </c>
      <c r="J160" s="55" t="s">
        <v>20</v>
      </c>
      <c r="K160" s="55" t="s">
        <v>82</v>
      </c>
      <c r="L160" s="55" t="s">
        <v>68</v>
      </c>
      <c r="M160" s="55">
        <v>311</v>
      </c>
      <c r="N160" s="55" t="s">
        <v>280</v>
      </c>
      <c r="O160" s="55">
        <v>1</v>
      </c>
      <c r="P160" s="55" t="s">
        <v>22</v>
      </c>
      <c r="Q160" s="55">
        <v>4</v>
      </c>
      <c r="R160" s="55" t="s">
        <v>38</v>
      </c>
      <c r="S160" s="55">
        <v>101</v>
      </c>
      <c r="T160" s="55">
        <v>104997</v>
      </c>
      <c r="U160" s="30">
        <v>860</v>
      </c>
      <c r="V160" s="55">
        <v>3.766</v>
      </c>
      <c r="W160" s="55">
        <v>0</v>
      </c>
      <c r="X160" s="55">
        <v>0</v>
      </c>
      <c r="Y160" s="55">
        <v>90297.42</v>
      </c>
      <c r="Z160" s="55">
        <v>0</v>
      </c>
    </row>
    <row r="161" spans="1:26">
      <c r="A161" s="29">
        <v>43801</v>
      </c>
      <c r="B161" s="55" t="s">
        <v>92</v>
      </c>
      <c r="C161" s="57">
        <v>43800</v>
      </c>
      <c r="D161" s="55">
        <v>2019</v>
      </c>
      <c r="E161" s="55">
        <v>12</v>
      </c>
      <c r="F161" s="55">
        <v>120195</v>
      </c>
      <c r="G161" s="55" t="s">
        <v>279</v>
      </c>
      <c r="H161" s="55" t="s">
        <v>37</v>
      </c>
      <c r="I161" s="55" t="s">
        <v>197</v>
      </c>
      <c r="J161" s="55" t="s">
        <v>20</v>
      </c>
      <c r="K161" s="55" t="s">
        <v>82</v>
      </c>
      <c r="L161" s="55" t="s">
        <v>68</v>
      </c>
      <c r="M161" s="55">
        <v>311</v>
      </c>
      <c r="N161" s="55" t="s">
        <v>280</v>
      </c>
      <c r="O161" s="55">
        <v>1</v>
      </c>
      <c r="P161" s="55" t="s">
        <v>22</v>
      </c>
      <c r="Q161" s="55">
        <v>4</v>
      </c>
      <c r="R161" s="55" t="s">
        <v>38</v>
      </c>
      <c r="S161" s="55">
        <v>102</v>
      </c>
      <c r="T161" s="55">
        <v>95721</v>
      </c>
      <c r="U161" s="30">
        <v>868</v>
      </c>
      <c r="V161" s="55">
        <v>3.4630000000000001</v>
      </c>
      <c r="W161" s="55">
        <v>2E-3</v>
      </c>
      <c r="X161" s="55">
        <v>2</v>
      </c>
      <c r="Y161" s="55">
        <v>83085.827999999994</v>
      </c>
      <c r="Z161" s="55">
        <v>1.736</v>
      </c>
    </row>
    <row r="162" spans="1:26">
      <c r="A162" s="29">
        <v>43801</v>
      </c>
      <c r="B162" s="55" t="s">
        <v>92</v>
      </c>
      <c r="C162" s="57">
        <v>43800</v>
      </c>
      <c r="D162" s="55">
        <v>2019</v>
      </c>
      <c r="E162" s="55">
        <v>12</v>
      </c>
      <c r="F162" s="55">
        <v>120195</v>
      </c>
      <c r="G162" s="55" t="s">
        <v>279</v>
      </c>
      <c r="H162" s="55" t="s">
        <v>37</v>
      </c>
      <c r="I162" s="55" t="s">
        <v>197</v>
      </c>
      <c r="J162" s="55" t="s">
        <v>20</v>
      </c>
      <c r="K162" s="55" t="s">
        <v>82</v>
      </c>
      <c r="L162" s="55" t="s">
        <v>68</v>
      </c>
      <c r="M162" s="55">
        <v>311</v>
      </c>
      <c r="N162" s="55" t="s">
        <v>280</v>
      </c>
      <c r="O162" s="55">
        <v>1</v>
      </c>
      <c r="P162" s="55" t="s">
        <v>22</v>
      </c>
      <c r="Q162" s="55">
        <v>4</v>
      </c>
      <c r="R162" s="55" t="s">
        <v>38</v>
      </c>
      <c r="S162" s="55">
        <v>103</v>
      </c>
      <c r="T162" s="55">
        <v>107413</v>
      </c>
      <c r="U162" s="30">
        <v>868</v>
      </c>
      <c r="V162" s="55">
        <v>3.8879999999999999</v>
      </c>
      <c r="W162" s="55">
        <v>1E-3</v>
      </c>
      <c r="X162" s="55">
        <v>1</v>
      </c>
      <c r="Y162" s="55">
        <v>93234.483999999997</v>
      </c>
      <c r="Z162" s="55">
        <v>0.86799999999999999</v>
      </c>
    </row>
    <row r="163" spans="1:26">
      <c r="A163" s="29">
        <v>43801</v>
      </c>
      <c r="B163" s="55" t="s">
        <v>92</v>
      </c>
      <c r="C163" s="57">
        <v>43800</v>
      </c>
      <c r="D163" s="55">
        <v>2019</v>
      </c>
      <c r="E163" s="55">
        <v>12</v>
      </c>
      <c r="F163" s="55">
        <v>120195</v>
      </c>
      <c r="G163" s="55" t="s">
        <v>279</v>
      </c>
      <c r="H163" s="55" t="s">
        <v>37</v>
      </c>
      <c r="I163" s="55" t="s">
        <v>197</v>
      </c>
      <c r="J163" s="55" t="s">
        <v>20</v>
      </c>
      <c r="K163" s="55" t="s">
        <v>82</v>
      </c>
      <c r="L163" s="55" t="s">
        <v>68</v>
      </c>
      <c r="M163" s="55">
        <v>311</v>
      </c>
      <c r="N163" s="55" t="s">
        <v>280</v>
      </c>
      <c r="O163" s="55">
        <v>1</v>
      </c>
      <c r="P163" s="55" t="s">
        <v>22</v>
      </c>
      <c r="Q163" s="55">
        <v>4</v>
      </c>
      <c r="R163" s="55" t="s">
        <v>38</v>
      </c>
      <c r="S163" s="55">
        <v>104</v>
      </c>
      <c r="T163" s="55">
        <v>102486</v>
      </c>
      <c r="U163" s="30">
        <v>805</v>
      </c>
      <c r="V163" s="55">
        <v>3.4390000000000001</v>
      </c>
      <c r="W163" s="55">
        <v>1E-3</v>
      </c>
      <c r="X163" s="55">
        <v>1</v>
      </c>
      <c r="Y163" s="55">
        <v>82501.23</v>
      </c>
      <c r="Z163" s="55">
        <v>0.80500000000000005</v>
      </c>
    </row>
    <row r="164" spans="1:26">
      <c r="A164" s="29">
        <v>43801</v>
      </c>
      <c r="B164" s="55" t="s">
        <v>93</v>
      </c>
      <c r="C164" s="57">
        <v>43794</v>
      </c>
      <c r="D164" s="55">
        <v>2019</v>
      </c>
      <c r="E164" s="55">
        <v>11</v>
      </c>
      <c r="F164" s="55">
        <v>120195</v>
      </c>
      <c r="G164" s="55" t="s">
        <v>279</v>
      </c>
      <c r="H164" s="55" t="s">
        <v>37</v>
      </c>
      <c r="I164" s="55" t="s">
        <v>197</v>
      </c>
      <c r="J164" s="55" t="s">
        <v>20</v>
      </c>
      <c r="K164" s="55" t="s">
        <v>82</v>
      </c>
      <c r="L164" s="55" t="s">
        <v>68</v>
      </c>
      <c r="M164" s="55">
        <v>311</v>
      </c>
      <c r="N164" s="55" t="s">
        <v>280</v>
      </c>
      <c r="O164" s="55">
        <v>1</v>
      </c>
      <c r="P164" s="55" t="s">
        <v>22</v>
      </c>
      <c r="Q164" s="55">
        <v>4</v>
      </c>
      <c r="R164" s="55" t="s">
        <v>38</v>
      </c>
      <c r="S164" s="55">
        <v>104</v>
      </c>
      <c r="T164" s="55">
        <v>102486</v>
      </c>
      <c r="U164" s="30">
        <v>805</v>
      </c>
      <c r="V164" s="55">
        <v>3.4390000000000001</v>
      </c>
      <c r="W164" s="55">
        <v>1.9E-2</v>
      </c>
      <c r="X164" s="55">
        <v>19</v>
      </c>
      <c r="Y164" s="55">
        <v>82501.23</v>
      </c>
      <c r="Z164" s="55">
        <v>15.295</v>
      </c>
    </row>
    <row r="165" spans="1:26">
      <c r="A165" s="29">
        <v>43801</v>
      </c>
      <c r="B165" s="55" t="s">
        <v>93</v>
      </c>
      <c r="C165" s="57">
        <v>43794</v>
      </c>
      <c r="D165" s="55">
        <v>2019</v>
      </c>
      <c r="E165" s="55">
        <v>11</v>
      </c>
      <c r="F165" s="55">
        <v>120195</v>
      </c>
      <c r="G165" s="55" t="s">
        <v>279</v>
      </c>
      <c r="H165" s="55" t="s">
        <v>37</v>
      </c>
      <c r="I165" s="55" t="s">
        <v>197</v>
      </c>
      <c r="J165" s="55" t="s">
        <v>20</v>
      </c>
      <c r="K165" s="55" t="s">
        <v>82</v>
      </c>
      <c r="L165" s="55" t="s">
        <v>68</v>
      </c>
      <c r="M165" s="55">
        <v>311</v>
      </c>
      <c r="N165" s="55" t="s">
        <v>280</v>
      </c>
      <c r="O165" s="55">
        <v>1</v>
      </c>
      <c r="P165" s="55" t="s">
        <v>22</v>
      </c>
      <c r="Q165" s="55">
        <v>4</v>
      </c>
      <c r="R165" s="55" t="s">
        <v>38</v>
      </c>
      <c r="S165" s="55">
        <v>105</v>
      </c>
      <c r="T165" s="55">
        <v>105259</v>
      </c>
      <c r="U165" s="30">
        <v>847</v>
      </c>
      <c r="V165" s="55">
        <v>3.7170000000000001</v>
      </c>
      <c r="W165" s="55">
        <v>1.4999999999999999E-2</v>
      </c>
      <c r="X165" s="55">
        <v>16</v>
      </c>
      <c r="Y165" s="55">
        <v>89154.373000000007</v>
      </c>
      <c r="Z165" s="55">
        <v>13.552</v>
      </c>
    </row>
    <row r="166" spans="1:26">
      <c r="A166" s="29">
        <v>43801</v>
      </c>
      <c r="B166" s="55" t="s">
        <v>93</v>
      </c>
      <c r="C166" s="57">
        <v>43794</v>
      </c>
      <c r="D166" s="55">
        <v>2019</v>
      </c>
      <c r="E166" s="55">
        <v>11</v>
      </c>
      <c r="F166" s="55">
        <v>120195</v>
      </c>
      <c r="G166" s="55" t="s">
        <v>279</v>
      </c>
      <c r="H166" s="55" t="s">
        <v>37</v>
      </c>
      <c r="I166" s="55" t="s">
        <v>197</v>
      </c>
      <c r="J166" s="55" t="s">
        <v>20</v>
      </c>
      <c r="K166" s="55" t="s">
        <v>82</v>
      </c>
      <c r="L166" s="55" t="s">
        <v>68</v>
      </c>
      <c r="M166" s="55">
        <v>311</v>
      </c>
      <c r="N166" s="55" t="s">
        <v>280</v>
      </c>
      <c r="O166" s="55">
        <v>1</v>
      </c>
      <c r="P166" s="55" t="s">
        <v>22</v>
      </c>
      <c r="Q166" s="55">
        <v>4</v>
      </c>
      <c r="R166" s="55" t="s">
        <v>38</v>
      </c>
      <c r="S166" s="55">
        <v>103</v>
      </c>
      <c r="T166" s="55">
        <v>107413</v>
      </c>
      <c r="U166" s="30">
        <v>868</v>
      </c>
      <c r="V166" s="55">
        <v>3.8879999999999999</v>
      </c>
      <c r="W166" s="55">
        <v>0.02</v>
      </c>
      <c r="X166" s="55">
        <v>22</v>
      </c>
      <c r="Y166" s="55">
        <v>93234.483999999997</v>
      </c>
      <c r="Z166" s="55">
        <v>19.096</v>
      </c>
    </row>
    <row r="167" spans="1:26">
      <c r="A167" s="29">
        <v>43801</v>
      </c>
      <c r="B167" s="55" t="s">
        <v>93</v>
      </c>
      <c r="C167" s="57">
        <v>43794</v>
      </c>
      <c r="D167" s="55">
        <v>2019</v>
      </c>
      <c r="E167" s="55">
        <v>11</v>
      </c>
      <c r="F167" s="55">
        <v>120195</v>
      </c>
      <c r="G167" s="55" t="s">
        <v>279</v>
      </c>
      <c r="H167" s="55" t="s">
        <v>37</v>
      </c>
      <c r="I167" s="55" t="s">
        <v>197</v>
      </c>
      <c r="J167" s="55" t="s">
        <v>20</v>
      </c>
      <c r="K167" s="55" t="s">
        <v>82</v>
      </c>
      <c r="L167" s="55" t="s">
        <v>68</v>
      </c>
      <c r="M167" s="55">
        <v>311</v>
      </c>
      <c r="N167" s="55" t="s">
        <v>280</v>
      </c>
      <c r="O167" s="55">
        <v>1</v>
      </c>
      <c r="P167" s="55" t="s">
        <v>22</v>
      </c>
      <c r="Q167" s="55">
        <v>4</v>
      </c>
      <c r="R167" s="55" t="s">
        <v>38</v>
      </c>
      <c r="S167" s="55">
        <v>102</v>
      </c>
      <c r="T167" s="55">
        <v>95721</v>
      </c>
      <c r="U167" s="30">
        <v>868</v>
      </c>
      <c r="V167" s="55">
        <v>3.4630000000000001</v>
      </c>
      <c r="W167" s="55">
        <v>1.9E-2</v>
      </c>
      <c r="X167" s="55">
        <v>18</v>
      </c>
      <c r="Y167" s="55">
        <v>83085.827999999994</v>
      </c>
      <c r="Z167" s="55">
        <v>15.624000000000001</v>
      </c>
    </row>
    <row r="168" spans="1:26">
      <c r="A168" s="29">
        <v>43801</v>
      </c>
      <c r="B168" s="55" t="s">
        <v>93</v>
      </c>
      <c r="C168" s="57">
        <v>43794</v>
      </c>
      <c r="D168" s="55">
        <v>2019</v>
      </c>
      <c r="E168" s="55">
        <v>11</v>
      </c>
      <c r="F168" s="55">
        <v>120195</v>
      </c>
      <c r="G168" s="55" t="s">
        <v>279</v>
      </c>
      <c r="H168" s="55" t="s">
        <v>37</v>
      </c>
      <c r="I168" s="55" t="s">
        <v>197</v>
      </c>
      <c r="J168" s="55" t="s">
        <v>20</v>
      </c>
      <c r="K168" s="55" t="s">
        <v>82</v>
      </c>
      <c r="L168" s="55" t="s">
        <v>68</v>
      </c>
      <c r="M168" s="55">
        <v>311</v>
      </c>
      <c r="N168" s="55" t="s">
        <v>280</v>
      </c>
      <c r="O168" s="55">
        <v>1</v>
      </c>
      <c r="P168" s="55" t="s">
        <v>22</v>
      </c>
      <c r="Q168" s="55">
        <v>4</v>
      </c>
      <c r="R168" s="55" t="s">
        <v>38</v>
      </c>
      <c r="S168" s="55">
        <v>101</v>
      </c>
      <c r="T168" s="55">
        <v>104997</v>
      </c>
      <c r="U168" s="30">
        <v>860</v>
      </c>
      <c r="V168" s="55">
        <v>3.766</v>
      </c>
      <c r="W168" s="55">
        <v>1.0999999999999999E-2</v>
      </c>
      <c r="X168" s="55">
        <v>12</v>
      </c>
      <c r="Y168" s="55">
        <v>90297.42</v>
      </c>
      <c r="Z168" s="55">
        <v>10.32</v>
      </c>
    </row>
    <row r="169" spans="1:26">
      <c r="A169" s="29">
        <v>43801</v>
      </c>
      <c r="B169" s="55" t="s">
        <v>93</v>
      </c>
      <c r="C169" s="57">
        <v>43794</v>
      </c>
      <c r="D169" s="55">
        <v>2019</v>
      </c>
      <c r="E169" s="55">
        <v>11</v>
      </c>
      <c r="F169" s="55">
        <v>120195</v>
      </c>
      <c r="G169" s="55" t="s">
        <v>279</v>
      </c>
      <c r="H169" s="55" t="s">
        <v>37</v>
      </c>
      <c r="I169" s="55" t="s">
        <v>197</v>
      </c>
      <c r="J169" s="55" t="s">
        <v>20</v>
      </c>
      <c r="K169" s="55" t="s">
        <v>82</v>
      </c>
      <c r="L169" s="55" t="s">
        <v>68</v>
      </c>
      <c r="M169" s="55">
        <v>311</v>
      </c>
      <c r="N169" s="55" t="s">
        <v>280</v>
      </c>
      <c r="O169" s="55">
        <v>1</v>
      </c>
      <c r="P169" s="55" t="s">
        <v>22</v>
      </c>
      <c r="Q169" s="55">
        <v>4</v>
      </c>
      <c r="R169" s="55" t="s">
        <v>38</v>
      </c>
      <c r="S169" s="55">
        <v>114</v>
      </c>
      <c r="T169" s="55">
        <v>107819</v>
      </c>
      <c r="U169" s="30">
        <v>773</v>
      </c>
      <c r="V169" s="55">
        <v>3.4729999999999999</v>
      </c>
      <c r="W169" s="55">
        <v>1.7999999999999999E-2</v>
      </c>
      <c r="X169" s="55">
        <v>19</v>
      </c>
      <c r="Y169" s="55">
        <v>83344.087</v>
      </c>
      <c r="Z169" s="55">
        <v>14.686999999999999</v>
      </c>
    </row>
    <row r="170" spans="1:26">
      <c r="A170" s="29">
        <v>43801</v>
      </c>
      <c r="B170" s="55" t="s">
        <v>93</v>
      </c>
      <c r="C170" s="57">
        <v>43794</v>
      </c>
      <c r="D170" s="55">
        <v>2019</v>
      </c>
      <c r="E170" s="55">
        <v>11</v>
      </c>
      <c r="F170" s="55">
        <v>120195</v>
      </c>
      <c r="G170" s="55" t="s">
        <v>279</v>
      </c>
      <c r="H170" s="55" t="s">
        <v>37</v>
      </c>
      <c r="I170" s="55" t="s">
        <v>197</v>
      </c>
      <c r="J170" s="55" t="s">
        <v>20</v>
      </c>
      <c r="K170" s="55" t="s">
        <v>82</v>
      </c>
      <c r="L170" s="55" t="s">
        <v>68</v>
      </c>
      <c r="M170" s="55">
        <v>311</v>
      </c>
      <c r="N170" s="55" t="s">
        <v>280</v>
      </c>
      <c r="O170" s="55">
        <v>1</v>
      </c>
      <c r="P170" s="55" t="s">
        <v>22</v>
      </c>
      <c r="Q170" s="55">
        <v>4</v>
      </c>
      <c r="R170" s="55" t="s">
        <v>38</v>
      </c>
      <c r="S170" s="55">
        <v>112</v>
      </c>
      <c r="T170" s="55">
        <v>107920</v>
      </c>
      <c r="U170" s="30">
        <v>675</v>
      </c>
      <c r="V170" s="55">
        <v>3.04</v>
      </c>
      <c r="W170" s="55">
        <v>2.5999999999999999E-2</v>
      </c>
      <c r="X170" s="55">
        <v>28</v>
      </c>
      <c r="Y170" s="55">
        <v>72846</v>
      </c>
      <c r="Z170" s="55">
        <v>18.899999999999999</v>
      </c>
    </row>
    <row r="171" spans="1:26">
      <c r="A171" s="29">
        <v>43801</v>
      </c>
      <c r="B171" s="55" t="s">
        <v>93</v>
      </c>
      <c r="C171" s="57">
        <v>43794</v>
      </c>
      <c r="D171" s="55">
        <v>2019</v>
      </c>
      <c r="E171" s="55">
        <v>11</v>
      </c>
      <c r="F171" s="55">
        <v>120195</v>
      </c>
      <c r="G171" s="55" t="s">
        <v>279</v>
      </c>
      <c r="H171" s="55" t="s">
        <v>37</v>
      </c>
      <c r="I171" s="55" t="s">
        <v>197</v>
      </c>
      <c r="J171" s="55" t="s">
        <v>20</v>
      </c>
      <c r="K171" s="55" t="s">
        <v>82</v>
      </c>
      <c r="L171" s="55" t="s">
        <v>68</v>
      </c>
      <c r="M171" s="55">
        <v>311</v>
      </c>
      <c r="N171" s="55" t="s">
        <v>280</v>
      </c>
      <c r="O171" s="55">
        <v>1</v>
      </c>
      <c r="P171" s="55" t="s">
        <v>22</v>
      </c>
      <c r="Q171" s="55">
        <v>4</v>
      </c>
      <c r="R171" s="55" t="s">
        <v>38</v>
      </c>
      <c r="S171" s="55">
        <v>113</v>
      </c>
      <c r="T171" s="55">
        <v>102221</v>
      </c>
      <c r="U171" s="30">
        <v>788</v>
      </c>
      <c r="V171" s="55">
        <v>3.3570000000000002</v>
      </c>
      <c r="W171" s="55">
        <v>2.1000000000000001E-2</v>
      </c>
      <c r="X171" s="55">
        <v>21</v>
      </c>
      <c r="Y171" s="55">
        <v>80550.148000000001</v>
      </c>
      <c r="Z171" s="55">
        <v>16.547999999999998</v>
      </c>
    </row>
    <row r="172" spans="1:26">
      <c r="A172" s="29">
        <v>43801</v>
      </c>
      <c r="B172" s="55" t="s">
        <v>93</v>
      </c>
      <c r="C172" s="57">
        <v>43794</v>
      </c>
      <c r="D172" s="55">
        <v>2019</v>
      </c>
      <c r="E172" s="55">
        <v>11</v>
      </c>
      <c r="F172" s="55">
        <v>120195</v>
      </c>
      <c r="G172" s="55" t="s">
        <v>279</v>
      </c>
      <c r="H172" s="55" t="s">
        <v>37</v>
      </c>
      <c r="I172" s="55" t="s">
        <v>197</v>
      </c>
      <c r="J172" s="55" t="s">
        <v>20</v>
      </c>
      <c r="K172" s="55" t="s">
        <v>82</v>
      </c>
      <c r="L172" s="55" t="s">
        <v>68</v>
      </c>
      <c r="M172" s="55">
        <v>311</v>
      </c>
      <c r="N172" s="55" t="s">
        <v>280</v>
      </c>
      <c r="O172" s="55">
        <v>1</v>
      </c>
      <c r="P172" s="55" t="s">
        <v>22</v>
      </c>
      <c r="Q172" s="55">
        <v>4</v>
      </c>
      <c r="R172" s="55" t="s">
        <v>38</v>
      </c>
      <c r="S172" s="55">
        <v>110</v>
      </c>
      <c r="T172" s="55">
        <v>107615</v>
      </c>
      <c r="U172" s="30">
        <v>768</v>
      </c>
      <c r="V172" s="55">
        <v>3.444</v>
      </c>
      <c r="W172" s="55">
        <v>1.4999999999999999E-2</v>
      </c>
      <c r="X172" s="55">
        <v>16</v>
      </c>
      <c r="Y172" s="55">
        <v>82648.320000000007</v>
      </c>
      <c r="Z172" s="55">
        <v>12.288</v>
      </c>
    </row>
    <row r="173" spans="1:26">
      <c r="A173" s="29">
        <v>43801</v>
      </c>
      <c r="B173" s="55" t="s">
        <v>93</v>
      </c>
      <c r="C173" s="57">
        <v>43794</v>
      </c>
      <c r="D173" s="55">
        <v>2019</v>
      </c>
      <c r="E173" s="55">
        <v>11</v>
      </c>
      <c r="F173" s="55">
        <v>120195</v>
      </c>
      <c r="G173" s="55" t="s">
        <v>279</v>
      </c>
      <c r="H173" s="55" t="s">
        <v>37</v>
      </c>
      <c r="I173" s="55" t="s">
        <v>197</v>
      </c>
      <c r="J173" s="55" t="s">
        <v>20</v>
      </c>
      <c r="K173" s="55" t="s">
        <v>82</v>
      </c>
      <c r="L173" s="55" t="s">
        <v>68</v>
      </c>
      <c r="M173" s="55">
        <v>311</v>
      </c>
      <c r="N173" s="55" t="s">
        <v>280</v>
      </c>
      <c r="O173" s="55">
        <v>1</v>
      </c>
      <c r="P173" s="55" t="s">
        <v>22</v>
      </c>
      <c r="Q173" s="55">
        <v>4</v>
      </c>
      <c r="R173" s="55" t="s">
        <v>38</v>
      </c>
      <c r="S173" s="55">
        <v>111</v>
      </c>
      <c r="T173" s="55">
        <v>108239</v>
      </c>
      <c r="U173" s="30">
        <v>743</v>
      </c>
      <c r="V173" s="55">
        <v>3.3530000000000002</v>
      </c>
      <c r="W173" s="55">
        <v>0.01</v>
      </c>
      <c r="X173" s="55">
        <v>11</v>
      </c>
      <c r="Y173" s="55">
        <v>80421.577000000005</v>
      </c>
      <c r="Z173" s="55">
        <v>8.173</v>
      </c>
    </row>
    <row r="174" spans="1:26">
      <c r="A174" s="29">
        <v>43801</v>
      </c>
      <c r="B174" s="55" t="s">
        <v>93</v>
      </c>
      <c r="C174" s="57">
        <v>43794</v>
      </c>
      <c r="D174" s="55">
        <v>2019</v>
      </c>
      <c r="E174" s="55">
        <v>11</v>
      </c>
      <c r="F174" s="55">
        <v>120195</v>
      </c>
      <c r="G174" s="55" t="s">
        <v>279</v>
      </c>
      <c r="H174" s="55" t="s">
        <v>37</v>
      </c>
      <c r="I174" s="55" t="s">
        <v>197</v>
      </c>
      <c r="J174" s="55" t="s">
        <v>20</v>
      </c>
      <c r="K174" s="55" t="s">
        <v>82</v>
      </c>
      <c r="L174" s="55" t="s">
        <v>68</v>
      </c>
      <c r="M174" s="55">
        <v>311</v>
      </c>
      <c r="N174" s="55" t="s">
        <v>280</v>
      </c>
      <c r="O174" s="55">
        <v>1</v>
      </c>
      <c r="P174" s="55" t="s">
        <v>22</v>
      </c>
      <c r="Q174" s="55">
        <v>4</v>
      </c>
      <c r="R174" s="55" t="s">
        <v>38</v>
      </c>
      <c r="S174" s="55">
        <v>108</v>
      </c>
      <c r="T174" s="55">
        <v>107485</v>
      </c>
      <c r="U174" s="30">
        <v>732</v>
      </c>
      <c r="V174" s="55">
        <v>3.2810000000000001</v>
      </c>
      <c r="W174" s="55">
        <v>1.9E-2</v>
      </c>
      <c r="X174" s="55">
        <v>20</v>
      </c>
      <c r="Y174" s="55">
        <v>78679.02</v>
      </c>
      <c r="Z174" s="55">
        <v>14.64</v>
      </c>
    </row>
    <row r="175" spans="1:26">
      <c r="A175" s="29">
        <v>43801</v>
      </c>
      <c r="B175" s="55" t="s">
        <v>93</v>
      </c>
      <c r="C175" s="57">
        <v>43794</v>
      </c>
      <c r="D175" s="55">
        <v>2019</v>
      </c>
      <c r="E175" s="55">
        <v>11</v>
      </c>
      <c r="F175" s="55">
        <v>120195</v>
      </c>
      <c r="G175" s="55" t="s">
        <v>279</v>
      </c>
      <c r="H175" s="55" t="s">
        <v>37</v>
      </c>
      <c r="I175" s="55" t="s">
        <v>197</v>
      </c>
      <c r="J175" s="55" t="s">
        <v>20</v>
      </c>
      <c r="K175" s="55" t="s">
        <v>82</v>
      </c>
      <c r="L175" s="55" t="s">
        <v>68</v>
      </c>
      <c r="M175" s="55">
        <v>311</v>
      </c>
      <c r="N175" s="55" t="s">
        <v>280</v>
      </c>
      <c r="O175" s="55">
        <v>1</v>
      </c>
      <c r="P175" s="55" t="s">
        <v>22</v>
      </c>
      <c r="Q175" s="55">
        <v>4</v>
      </c>
      <c r="R175" s="55" t="s">
        <v>38</v>
      </c>
      <c r="S175" s="55">
        <v>109</v>
      </c>
      <c r="T175" s="55">
        <v>99898</v>
      </c>
      <c r="U175" s="30">
        <v>653</v>
      </c>
      <c r="V175" s="55">
        <v>2.722</v>
      </c>
      <c r="W175" s="55">
        <v>2.5999999999999999E-2</v>
      </c>
      <c r="X175" s="55">
        <v>26</v>
      </c>
      <c r="Y175" s="55">
        <v>65233.394</v>
      </c>
      <c r="Z175" s="55">
        <v>16.978000000000002</v>
      </c>
    </row>
    <row r="176" spans="1:26">
      <c r="A176" s="29">
        <v>43801</v>
      </c>
      <c r="B176" s="55" t="s">
        <v>93</v>
      </c>
      <c r="C176" s="57">
        <v>43794</v>
      </c>
      <c r="D176" s="55">
        <v>2019</v>
      </c>
      <c r="E176" s="55">
        <v>11</v>
      </c>
      <c r="F176" s="55">
        <v>120195</v>
      </c>
      <c r="G176" s="55" t="s">
        <v>279</v>
      </c>
      <c r="H176" s="55" t="s">
        <v>37</v>
      </c>
      <c r="I176" s="55" t="s">
        <v>197</v>
      </c>
      <c r="J176" s="55" t="s">
        <v>20</v>
      </c>
      <c r="K176" s="55" t="s">
        <v>82</v>
      </c>
      <c r="L176" s="55" t="s">
        <v>68</v>
      </c>
      <c r="M176" s="55">
        <v>311</v>
      </c>
      <c r="N176" s="55" t="s">
        <v>280</v>
      </c>
      <c r="O176" s="55">
        <v>1</v>
      </c>
      <c r="P176" s="55" t="s">
        <v>22</v>
      </c>
      <c r="Q176" s="55">
        <v>4</v>
      </c>
      <c r="R176" s="55" t="s">
        <v>38</v>
      </c>
      <c r="S176" s="55">
        <v>106</v>
      </c>
      <c r="T176" s="55">
        <v>107644</v>
      </c>
      <c r="U176" s="30">
        <v>666</v>
      </c>
      <c r="V176" s="55">
        <v>2.99</v>
      </c>
      <c r="W176" s="55">
        <v>1.2999999999999999E-2</v>
      </c>
      <c r="X176" s="55">
        <v>14</v>
      </c>
      <c r="Y176" s="55">
        <v>71690.903999999995</v>
      </c>
      <c r="Z176" s="55">
        <v>9.3239999999999998</v>
      </c>
    </row>
    <row r="177" spans="1:26">
      <c r="A177" s="29">
        <v>43801</v>
      </c>
      <c r="B177" s="55" t="s">
        <v>93</v>
      </c>
      <c r="C177" s="57">
        <v>43794</v>
      </c>
      <c r="D177" s="55">
        <v>2019</v>
      </c>
      <c r="E177" s="55">
        <v>11</v>
      </c>
      <c r="F177" s="55">
        <v>120195</v>
      </c>
      <c r="G177" s="55" t="s">
        <v>279</v>
      </c>
      <c r="H177" s="55" t="s">
        <v>37</v>
      </c>
      <c r="I177" s="55" t="s">
        <v>197</v>
      </c>
      <c r="J177" s="55" t="s">
        <v>20</v>
      </c>
      <c r="K177" s="55" t="s">
        <v>82</v>
      </c>
      <c r="L177" s="55" t="s">
        <v>68</v>
      </c>
      <c r="M177" s="55">
        <v>311</v>
      </c>
      <c r="N177" s="55" t="s">
        <v>280</v>
      </c>
      <c r="O177" s="55">
        <v>1</v>
      </c>
      <c r="P177" s="55" t="s">
        <v>22</v>
      </c>
      <c r="Q177" s="55">
        <v>4</v>
      </c>
      <c r="R177" s="55" t="s">
        <v>38</v>
      </c>
      <c r="S177" s="55">
        <v>107</v>
      </c>
      <c r="T177" s="55">
        <v>108324</v>
      </c>
      <c r="U177" s="30">
        <v>811</v>
      </c>
      <c r="V177" s="55">
        <v>3.661</v>
      </c>
      <c r="W177" s="55">
        <v>2.5000000000000001E-2</v>
      </c>
      <c r="X177" s="55">
        <v>27</v>
      </c>
      <c r="Y177" s="55">
        <v>87850.763999999996</v>
      </c>
      <c r="Z177" s="55">
        <v>21.896999999999998</v>
      </c>
    </row>
    <row r="178" spans="1:26">
      <c r="A178" s="29">
        <v>43801</v>
      </c>
      <c r="B178" s="55" t="s">
        <v>93</v>
      </c>
      <c r="C178" s="57">
        <v>43794</v>
      </c>
      <c r="D178" s="55">
        <v>2019</v>
      </c>
      <c r="E178" s="55">
        <v>11</v>
      </c>
      <c r="F178" s="55">
        <v>120195</v>
      </c>
      <c r="G178" s="55" t="s">
        <v>279</v>
      </c>
      <c r="H178" s="55" t="s">
        <v>37</v>
      </c>
      <c r="I178" s="55" t="s">
        <v>197</v>
      </c>
      <c r="J178" s="55" t="s">
        <v>20</v>
      </c>
      <c r="K178" s="55" t="s">
        <v>82</v>
      </c>
      <c r="L178" s="55" t="s">
        <v>68</v>
      </c>
      <c r="M178" s="55">
        <v>311</v>
      </c>
      <c r="N178" s="55" t="s">
        <v>280</v>
      </c>
      <c r="O178" s="55">
        <v>1</v>
      </c>
      <c r="P178" s="55" t="s">
        <v>22</v>
      </c>
      <c r="Q178" s="55">
        <v>4</v>
      </c>
      <c r="R178" s="55" t="s">
        <v>38</v>
      </c>
      <c r="S178" s="55">
        <v>115</v>
      </c>
      <c r="T178" s="55">
        <v>108624</v>
      </c>
      <c r="U178" s="30">
        <v>645</v>
      </c>
      <c r="V178" s="55">
        <v>2.9209999999999998</v>
      </c>
      <c r="W178" s="55">
        <v>1.2999999999999999E-2</v>
      </c>
      <c r="X178" s="55">
        <v>14</v>
      </c>
      <c r="Y178" s="55">
        <v>70062.48</v>
      </c>
      <c r="Z178" s="55">
        <v>9.0299999999999994</v>
      </c>
    </row>
    <row r="179" spans="1:26">
      <c r="A179" s="29">
        <v>43801</v>
      </c>
      <c r="B179" s="55" t="s">
        <v>93</v>
      </c>
      <c r="C179" s="57">
        <v>43794</v>
      </c>
      <c r="D179" s="55">
        <v>2019</v>
      </c>
      <c r="E179" s="55">
        <v>11</v>
      </c>
      <c r="F179" s="55">
        <v>120195</v>
      </c>
      <c r="G179" s="55" t="s">
        <v>279</v>
      </c>
      <c r="H179" s="55" t="s">
        <v>37</v>
      </c>
      <c r="I179" s="55" t="s">
        <v>197</v>
      </c>
      <c r="J179" s="55" t="s">
        <v>20</v>
      </c>
      <c r="K179" s="55" t="s">
        <v>82</v>
      </c>
      <c r="L179" s="55" t="s">
        <v>68</v>
      </c>
      <c r="M179" s="55">
        <v>311</v>
      </c>
      <c r="N179" s="55" t="s">
        <v>280</v>
      </c>
      <c r="O179" s="55">
        <v>1</v>
      </c>
      <c r="P179" s="55" t="s">
        <v>22</v>
      </c>
      <c r="Q179" s="55">
        <v>4</v>
      </c>
      <c r="R179" s="55" t="s">
        <v>38</v>
      </c>
      <c r="S179" s="55">
        <v>116</v>
      </c>
      <c r="T179" s="55">
        <v>100245</v>
      </c>
      <c r="U179" s="30">
        <v>593</v>
      </c>
      <c r="V179" s="55">
        <v>2.4809999999999999</v>
      </c>
      <c r="W179" s="55">
        <v>0.01</v>
      </c>
      <c r="X179" s="55">
        <v>10</v>
      </c>
      <c r="Y179" s="55">
        <v>59445.285000000003</v>
      </c>
      <c r="Z179" s="55">
        <v>5.93</v>
      </c>
    </row>
    <row r="180" spans="1:26">
      <c r="A180" s="29">
        <v>43794</v>
      </c>
      <c r="B180" s="55" t="s">
        <v>94</v>
      </c>
      <c r="C180" s="57">
        <v>43787</v>
      </c>
      <c r="D180" s="55">
        <v>2019</v>
      </c>
      <c r="E180" s="55">
        <v>11</v>
      </c>
      <c r="F180" s="55">
        <v>120195</v>
      </c>
      <c r="G180" s="55" t="s">
        <v>279</v>
      </c>
      <c r="H180" s="55" t="s">
        <v>37</v>
      </c>
      <c r="I180" s="55" t="s">
        <v>197</v>
      </c>
      <c r="J180" s="55" t="s">
        <v>20</v>
      </c>
      <c r="K180" s="55" t="s">
        <v>82</v>
      </c>
      <c r="L180" s="55" t="s">
        <v>68</v>
      </c>
      <c r="M180" s="55">
        <v>311</v>
      </c>
      <c r="N180" s="55" t="s">
        <v>280</v>
      </c>
      <c r="O180" s="55">
        <v>1</v>
      </c>
      <c r="P180" s="55" t="s">
        <v>22</v>
      </c>
      <c r="Q180" s="55">
        <v>4</v>
      </c>
      <c r="R180" s="55" t="s">
        <v>38</v>
      </c>
      <c r="S180" s="55">
        <v>116</v>
      </c>
      <c r="T180" s="55">
        <v>100283</v>
      </c>
      <c r="U180" s="30">
        <v>557</v>
      </c>
      <c r="V180" s="55">
        <v>2.331</v>
      </c>
      <c r="W180" s="55">
        <v>3.7999999999999999E-2</v>
      </c>
      <c r="X180" s="55">
        <v>38</v>
      </c>
      <c r="Y180" s="55">
        <v>55857.631000000001</v>
      </c>
      <c r="Z180" s="55">
        <v>21.166</v>
      </c>
    </row>
    <row r="181" spans="1:26">
      <c r="A181" s="29">
        <v>43794</v>
      </c>
      <c r="B181" s="55" t="s">
        <v>94</v>
      </c>
      <c r="C181" s="57">
        <v>43787</v>
      </c>
      <c r="D181" s="55">
        <v>2019</v>
      </c>
      <c r="E181" s="55">
        <v>11</v>
      </c>
      <c r="F181" s="55">
        <v>120195</v>
      </c>
      <c r="G181" s="55" t="s">
        <v>279</v>
      </c>
      <c r="H181" s="55" t="s">
        <v>37</v>
      </c>
      <c r="I181" s="55" t="s">
        <v>197</v>
      </c>
      <c r="J181" s="55" t="s">
        <v>20</v>
      </c>
      <c r="K181" s="55" t="s">
        <v>82</v>
      </c>
      <c r="L181" s="55" t="s">
        <v>68</v>
      </c>
      <c r="M181" s="55">
        <v>311</v>
      </c>
      <c r="N181" s="55" t="s">
        <v>280</v>
      </c>
      <c r="O181" s="55">
        <v>1</v>
      </c>
      <c r="P181" s="55" t="s">
        <v>22</v>
      </c>
      <c r="Q181" s="55">
        <v>4</v>
      </c>
      <c r="R181" s="55" t="s">
        <v>38</v>
      </c>
      <c r="S181" s="55">
        <v>106</v>
      </c>
      <c r="T181" s="55">
        <v>107676</v>
      </c>
      <c r="U181" s="30">
        <v>631</v>
      </c>
      <c r="V181" s="55">
        <v>2.831</v>
      </c>
      <c r="W181" s="55">
        <v>0.03</v>
      </c>
      <c r="X181" s="55">
        <v>32</v>
      </c>
      <c r="Y181" s="55">
        <v>67943.555999999997</v>
      </c>
      <c r="Z181" s="55">
        <v>20.192</v>
      </c>
    </row>
    <row r="182" spans="1:26">
      <c r="A182" s="29">
        <v>43794</v>
      </c>
      <c r="B182" s="55" t="s">
        <v>94</v>
      </c>
      <c r="C182" s="57">
        <v>43787</v>
      </c>
      <c r="D182" s="55">
        <v>2019</v>
      </c>
      <c r="E182" s="55">
        <v>11</v>
      </c>
      <c r="F182" s="55">
        <v>120195</v>
      </c>
      <c r="G182" s="55" t="s">
        <v>279</v>
      </c>
      <c r="H182" s="55" t="s">
        <v>37</v>
      </c>
      <c r="I182" s="55" t="s">
        <v>197</v>
      </c>
      <c r="J182" s="55" t="s">
        <v>20</v>
      </c>
      <c r="K182" s="55" t="s">
        <v>82</v>
      </c>
      <c r="L182" s="55" t="s">
        <v>68</v>
      </c>
      <c r="M182" s="55">
        <v>311</v>
      </c>
      <c r="N182" s="55" t="s">
        <v>280</v>
      </c>
      <c r="O182" s="55">
        <v>1</v>
      </c>
      <c r="P182" s="55" t="s">
        <v>22</v>
      </c>
      <c r="Q182" s="55">
        <v>4</v>
      </c>
      <c r="R182" s="55" t="s">
        <v>38</v>
      </c>
      <c r="S182" s="55">
        <v>107</v>
      </c>
      <c r="T182" s="55">
        <v>108401</v>
      </c>
      <c r="U182" s="30">
        <v>763</v>
      </c>
      <c r="V182" s="55">
        <v>3.4489999999999998</v>
      </c>
      <c r="W182" s="55">
        <v>7.0999999999999994E-2</v>
      </c>
      <c r="X182" s="55">
        <v>77</v>
      </c>
      <c r="Y182" s="55">
        <v>82709.963000000003</v>
      </c>
      <c r="Z182" s="55">
        <v>58.750999999999998</v>
      </c>
    </row>
    <row r="183" spans="1:26">
      <c r="A183" s="29">
        <v>43794</v>
      </c>
      <c r="B183" s="55" t="s">
        <v>94</v>
      </c>
      <c r="C183" s="57">
        <v>43787</v>
      </c>
      <c r="D183" s="55">
        <v>2019</v>
      </c>
      <c r="E183" s="55">
        <v>11</v>
      </c>
      <c r="F183" s="55">
        <v>120195</v>
      </c>
      <c r="G183" s="55" t="s">
        <v>279</v>
      </c>
      <c r="H183" s="55" t="s">
        <v>37</v>
      </c>
      <c r="I183" s="55" t="s">
        <v>197</v>
      </c>
      <c r="J183" s="55" t="s">
        <v>20</v>
      </c>
      <c r="K183" s="55" t="s">
        <v>82</v>
      </c>
      <c r="L183" s="55" t="s">
        <v>68</v>
      </c>
      <c r="M183" s="55">
        <v>311</v>
      </c>
      <c r="N183" s="55" t="s">
        <v>280</v>
      </c>
      <c r="O183" s="55">
        <v>1</v>
      </c>
      <c r="P183" s="55" t="s">
        <v>22</v>
      </c>
      <c r="Q183" s="55">
        <v>4</v>
      </c>
      <c r="R183" s="55" t="s">
        <v>38</v>
      </c>
      <c r="S183" s="55">
        <v>108</v>
      </c>
      <c r="T183" s="55">
        <v>107504</v>
      </c>
      <c r="U183" s="30">
        <v>692</v>
      </c>
      <c r="V183" s="55">
        <v>3.1030000000000002</v>
      </c>
      <c r="W183" s="55">
        <v>1.7999999999999999E-2</v>
      </c>
      <c r="X183" s="55">
        <v>19</v>
      </c>
      <c r="Y183" s="55">
        <v>74392.767999999996</v>
      </c>
      <c r="Z183" s="55">
        <v>13.148</v>
      </c>
    </row>
    <row r="184" spans="1:26">
      <c r="A184" s="29">
        <v>43794</v>
      </c>
      <c r="B184" s="55" t="s">
        <v>94</v>
      </c>
      <c r="C184" s="57">
        <v>43787</v>
      </c>
      <c r="D184" s="55">
        <v>2019</v>
      </c>
      <c r="E184" s="55">
        <v>11</v>
      </c>
      <c r="F184" s="55">
        <v>120195</v>
      </c>
      <c r="G184" s="55" t="s">
        <v>279</v>
      </c>
      <c r="H184" s="55" t="s">
        <v>37</v>
      </c>
      <c r="I184" s="55" t="s">
        <v>197</v>
      </c>
      <c r="J184" s="55" t="s">
        <v>20</v>
      </c>
      <c r="K184" s="55" t="s">
        <v>82</v>
      </c>
      <c r="L184" s="55" t="s">
        <v>68</v>
      </c>
      <c r="M184" s="55">
        <v>311</v>
      </c>
      <c r="N184" s="55" t="s">
        <v>280</v>
      </c>
      <c r="O184" s="55">
        <v>1</v>
      </c>
      <c r="P184" s="55" t="s">
        <v>22</v>
      </c>
      <c r="Q184" s="55">
        <v>4</v>
      </c>
      <c r="R184" s="55" t="s">
        <v>38</v>
      </c>
      <c r="S184" s="55">
        <v>109</v>
      </c>
      <c r="T184" s="55">
        <v>99923</v>
      </c>
      <c r="U184" s="30">
        <v>620</v>
      </c>
      <c r="V184" s="55">
        <v>2.5819999999999999</v>
      </c>
      <c r="W184" s="55">
        <v>2.5000000000000001E-2</v>
      </c>
      <c r="X184" s="55">
        <v>25</v>
      </c>
      <c r="Y184" s="55">
        <v>61952.26</v>
      </c>
      <c r="Z184" s="55">
        <v>15.5</v>
      </c>
    </row>
    <row r="185" spans="1:26">
      <c r="A185" s="29">
        <v>43794</v>
      </c>
      <c r="B185" s="55" t="s">
        <v>94</v>
      </c>
      <c r="C185" s="57">
        <v>43787</v>
      </c>
      <c r="D185" s="55">
        <v>2019</v>
      </c>
      <c r="E185" s="55">
        <v>11</v>
      </c>
      <c r="F185" s="55">
        <v>120195</v>
      </c>
      <c r="G185" s="55" t="s">
        <v>279</v>
      </c>
      <c r="H185" s="55" t="s">
        <v>37</v>
      </c>
      <c r="I185" s="55" t="s">
        <v>197</v>
      </c>
      <c r="J185" s="55" t="s">
        <v>20</v>
      </c>
      <c r="K185" s="55" t="s">
        <v>82</v>
      </c>
      <c r="L185" s="55" t="s">
        <v>68</v>
      </c>
      <c r="M185" s="55">
        <v>311</v>
      </c>
      <c r="N185" s="55" t="s">
        <v>280</v>
      </c>
      <c r="O185" s="55">
        <v>1</v>
      </c>
      <c r="P185" s="55" t="s">
        <v>22</v>
      </c>
      <c r="Q185" s="55">
        <v>4</v>
      </c>
      <c r="R185" s="55" t="s">
        <v>38</v>
      </c>
      <c r="S185" s="55">
        <v>110</v>
      </c>
      <c r="T185" s="55">
        <v>107648</v>
      </c>
      <c r="U185" s="30">
        <v>724</v>
      </c>
      <c r="V185" s="55">
        <v>3.2509999999999999</v>
      </c>
      <c r="W185" s="55">
        <v>3.1E-2</v>
      </c>
      <c r="X185" s="55">
        <v>33</v>
      </c>
      <c r="Y185" s="55">
        <v>77937.152000000002</v>
      </c>
      <c r="Z185" s="55">
        <v>23.891999999999999</v>
      </c>
    </row>
    <row r="186" spans="1:26">
      <c r="A186" s="29">
        <v>43794</v>
      </c>
      <c r="B186" s="55" t="s">
        <v>94</v>
      </c>
      <c r="C186" s="57">
        <v>43787</v>
      </c>
      <c r="D186" s="55">
        <v>2019</v>
      </c>
      <c r="E186" s="55">
        <v>11</v>
      </c>
      <c r="F186" s="55">
        <v>120195</v>
      </c>
      <c r="G186" s="55" t="s">
        <v>279</v>
      </c>
      <c r="H186" s="55" t="s">
        <v>37</v>
      </c>
      <c r="I186" s="55" t="s">
        <v>197</v>
      </c>
      <c r="J186" s="55" t="s">
        <v>20</v>
      </c>
      <c r="K186" s="55" t="s">
        <v>82</v>
      </c>
      <c r="L186" s="55" t="s">
        <v>68</v>
      </c>
      <c r="M186" s="55">
        <v>311</v>
      </c>
      <c r="N186" s="55" t="s">
        <v>280</v>
      </c>
      <c r="O186" s="55">
        <v>1</v>
      </c>
      <c r="P186" s="55" t="s">
        <v>22</v>
      </c>
      <c r="Q186" s="55">
        <v>4</v>
      </c>
      <c r="R186" s="55" t="s">
        <v>38</v>
      </c>
      <c r="S186" s="55">
        <v>111</v>
      </c>
      <c r="T186" s="55">
        <v>108262</v>
      </c>
      <c r="U186" s="30">
        <v>701</v>
      </c>
      <c r="V186" s="55">
        <v>3.1640000000000001</v>
      </c>
      <c r="W186" s="55">
        <v>2.1000000000000001E-2</v>
      </c>
      <c r="X186" s="55">
        <v>23</v>
      </c>
      <c r="Y186" s="55">
        <v>75891.661999999997</v>
      </c>
      <c r="Z186" s="55">
        <v>16.123000000000001</v>
      </c>
    </row>
    <row r="187" spans="1:26">
      <c r="A187" s="29">
        <v>43794</v>
      </c>
      <c r="B187" s="55" t="s">
        <v>94</v>
      </c>
      <c r="C187" s="57">
        <v>43787</v>
      </c>
      <c r="D187" s="55">
        <v>2019</v>
      </c>
      <c r="E187" s="55">
        <v>11</v>
      </c>
      <c r="F187" s="55">
        <v>120195</v>
      </c>
      <c r="G187" s="55" t="s">
        <v>279</v>
      </c>
      <c r="H187" s="55" t="s">
        <v>37</v>
      </c>
      <c r="I187" s="55" t="s">
        <v>197</v>
      </c>
      <c r="J187" s="55" t="s">
        <v>20</v>
      </c>
      <c r="K187" s="55" t="s">
        <v>82</v>
      </c>
      <c r="L187" s="55" t="s">
        <v>68</v>
      </c>
      <c r="M187" s="55">
        <v>311</v>
      </c>
      <c r="N187" s="55" t="s">
        <v>280</v>
      </c>
      <c r="O187" s="55">
        <v>1</v>
      </c>
      <c r="P187" s="55" t="s">
        <v>22</v>
      </c>
      <c r="Q187" s="55">
        <v>4</v>
      </c>
      <c r="R187" s="55" t="s">
        <v>38</v>
      </c>
      <c r="S187" s="55">
        <v>112</v>
      </c>
      <c r="T187" s="55">
        <v>107952</v>
      </c>
      <c r="U187" s="30">
        <v>638</v>
      </c>
      <c r="V187" s="55">
        <v>2.8719999999999999</v>
      </c>
      <c r="W187" s="55">
        <v>0.03</v>
      </c>
      <c r="X187" s="55">
        <v>32</v>
      </c>
      <c r="Y187" s="55">
        <v>68873.376000000004</v>
      </c>
      <c r="Z187" s="55">
        <v>20.416</v>
      </c>
    </row>
    <row r="188" spans="1:26">
      <c r="A188" s="29">
        <v>43794</v>
      </c>
      <c r="B188" s="55" t="s">
        <v>94</v>
      </c>
      <c r="C188" s="57">
        <v>43787</v>
      </c>
      <c r="D188" s="55">
        <v>2019</v>
      </c>
      <c r="E188" s="55">
        <v>11</v>
      </c>
      <c r="F188" s="55">
        <v>120195</v>
      </c>
      <c r="G188" s="55" t="s">
        <v>279</v>
      </c>
      <c r="H188" s="55" t="s">
        <v>37</v>
      </c>
      <c r="I188" s="55" t="s">
        <v>197</v>
      </c>
      <c r="J188" s="55" t="s">
        <v>20</v>
      </c>
      <c r="K188" s="55" t="s">
        <v>82</v>
      </c>
      <c r="L188" s="55" t="s">
        <v>68</v>
      </c>
      <c r="M188" s="55">
        <v>311</v>
      </c>
      <c r="N188" s="55" t="s">
        <v>280</v>
      </c>
      <c r="O188" s="55">
        <v>1</v>
      </c>
      <c r="P188" s="55" t="s">
        <v>22</v>
      </c>
      <c r="Q188" s="55">
        <v>4</v>
      </c>
      <c r="R188" s="55" t="s">
        <v>38</v>
      </c>
      <c r="S188" s="55">
        <v>113</v>
      </c>
      <c r="T188" s="55">
        <v>102252</v>
      </c>
      <c r="U188" s="30">
        <v>741</v>
      </c>
      <c r="V188" s="55">
        <v>3.16</v>
      </c>
      <c r="W188" s="55">
        <v>0.03</v>
      </c>
      <c r="X188" s="55">
        <v>31</v>
      </c>
      <c r="Y188" s="55">
        <v>75768.732000000004</v>
      </c>
      <c r="Z188" s="55">
        <v>22.971</v>
      </c>
    </row>
    <row r="189" spans="1:26">
      <c r="A189" s="29">
        <v>43794</v>
      </c>
      <c r="B189" s="55" t="s">
        <v>94</v>
      </c>
      <c r="C189" s="57">
        <v>43787</v>
      </c>
      <c r="D189" s="55">
        <v>2019</v>
      </c>
      <c r="E189" s="55">
        <v>11</v>
      </c>
      <c r="F189" s="55">
        <v>120195</v>
      </c>
      <c r="G189" s="55" t="s">
        <v>279</v>
      </c>
      <c r="H189" s="55" t="s">
        <v>37</v>
      </c>
      <c r="I189" s="55" t="s">
        <v>197</v>
      </c>
      <c r="J189" s="55" t="s">
        <v>20</v>
      </c>
      <c r="K189" s="55" t="s">
        <v>82</v>
      </c>
      <c r="L189" s="55" t="s">
        <v>68</v>
      </c>
      <c r="M189" s="55">
        <v>311</v>
      </c>
      <c r="N189" s="55" t="s">
        <v>280</v>
      </c>
      <c r="O189" s="55">
        <v>1</v>
      </c>
      <c r="P189" s="55" t="s">
        <v>22</v>
      </c>
      <c r="Q189" s="55">
        <v>4</v>
      </c>
      <c r="R189" s="55" t="s">
        <v>38</v>
      </c>
      <c r="S189" s="55">
        <v>114</v>
      </c>
      <c r="T189" s="55">
        <v>107851</v>
      </c>
      <c r="U189" s="30">
        <v>727</v>
      </c>
      <c r="V189" s="55">
        <v>3.27</v>
      </c>
      <c r="W189" s="55">
        <v>0.03</v>
      </c>
      <c r="X189" s="55">
        <v>32</v>
      </c>
      <c r="Y189" s="55">
        <v>78407.676999999996</v>
      </c>
      <c r="Z189" s="55">
        <v>23.263999999999999</v>
      </c>
    </row>
    <row r="190" spans="1:26">
      <c r="A190" s="29">
        <v>43794</v>
      </c>
      <c r="B190" s="55" t="s">
        <v>94</v>
      </c>
      <c r="C190" s="57">
        <v>43787</v>
      </c>
      <c r="D190" s="55">
        <v>2019</v>
      </c>
      <c r="E190" s="55">
        <v>11</v>
      </c>
      <c r="F190" s="55">
        <v>120195</v>
      </c>
      <c r="G190" s="55" t="s">
        <v>279</v>
      </c>
      <c r="H190" s="55" t="s">
        <v>37</v>
      </c>
      <c r="I190" s="55" t="s">
        <v>197</v>
      </c>
      <c r="J190" s="55" t="s">
        <v>20</v>
      </c>
      <c r="K190" s="55" t="s">
        <v>82</v>
      </c>
      <c r="L190" s="55" t="s">
        <v>68</v>
      </c>
      <c r="M190" s="55">
        <v>311</v>
      </c>
      <c r="N190" s="55" t="s">
        <v>280</v>
      </c>
      <c r="O190" s="55">
        <v>1</v>
      </c>
      <c r="P190" s="55" t="s">
        <v>22</v>
      </c>
      <c r="Q190" s="55">
        <v>4</v>
      </c>
      <c r="R190" s="55" t="s">
        <v>38</v>
      </c>
      <c r="S190" s="55">
        <v>115</v>
      </c>
      <c r="T190" s="55">
        <v>108660</v>
      </c>
      <c r="U190" s="30">
        <v>606</v>
      </c>
      <c r="V190" s="55">
        <v>2.746</v>
      </c>
      <c r="W190" s="55">
        <v>3.3000000000000002E-2</v>
      </c>
      <c r="X190" s="55">
        <v>36</v>
      </c>
      <c r="Y190" s="55">
        <v>65847.960000000006</v>
      </c>
      <c r="Z190" s="55">
        <v>21.815999999999999</v>
      </c>
    </row>
    <row r="191" spans="1:26">
      <c r="A191" s="29">
        <v>43794</v>
      </c>
      <c r="B191" s="55" t="s">
        <v>94</v>
      </c>
      <c r="C191" s="57">
        <v>43787</v>
      </c>
      <c r="D191" s="55">
        <v>2019</v>
      </c>
      <c r="E191" s="55">
        <v>11</v>
      </c>
      <c r="F191" s="55">
        <v>120195</v>
      </c>
      <c r="G191" s="55" t="s">
        <v>279</v>
      </c>
      <c r="H191" s="55" t="s">
        <v>37</v>
      </c>
      <c r="I191" s="55" t="s">
        <v>197</v>
      </c>
      <c r="J191" s="55" t="s">
        <v>20</v>
      </c>
      <c r="K191" s="55" t="s">
        <v>82</v>
      </c>
      <c r="L191" s="55" t="s">
        <v>68</v>
      </c>
      <c r="M191" s="55">
        <v>311</v>
      </c>
      <c r="N191" s="55" t="s">
        <v>280</v>
      </c>
      <c r="O191" s="55">
        <v>1</v>
      </c>
      <c r="P191" s="55" t="s">
        <v>22</v>
      </c>
      <c r="Q191" s="55">
        <v>4</v>
      </c>
      <c r="R191" s="55" t="s">
        <v>38</v>
      </c>
      <c r="S191" s="55">
        <v>101</v>
      </c>
      <c r="T191" s="55">
        <v>105018</v>
      </c>
      <c r="U191" s="30">
        <v>812</v>
      </c>
      <c r="V191" s="55">
        <v>3.5550000000000002</v>
      </c>
      <c r="W191" s="55">
        <v>0.02</v>
      </c>
      <c r="X191" s="55">
        <v>21</v>
      </c>
      <c r="Y191" s="55">
        <v>85274.615999999995</v>
      </c>
      <c r="Z191" s="55">
        <v>17.052</v>
      </c>
    </row>
    <row r="192" spans="1:26">
      <c r="A192" s="29">
        <v>43794</v>
      </c>
      <c r="B192" s="55" t="s">
        <v>94</v>
      </c>
      <c r="C192" s="57">
        <v>43787</v>
      </c>
      <c r="D192" s="55">
        <v>2019</v>
      </c>
      <c r="E192" s="55">
        <v>11</v>
      </c>
      <c r="F192" s="55">
        <v>120195</v>
      </c>
      <c r="G192" s="55" t="s">
        <v>279</v>
      </c>
      <c r="H192" s="55" t="s">
        <v>37</v>
      </c>
      <c r="I192" s="55" t="s">
        <v>197</v>
      </c>
      <c r="J192" s="55" t="s">
        <v>20</v>
      </c>
      <c r="K192" s="55" t="s">
        <v>82</v>
      </c>
      <c r="L192" s="55" t="s">
        <v>68</v>
      </c>
      <c r="M192" s="55">
        <v>311</v>
      </c>
      <c r="N192" s="55" t="s">
        <v>280</v>
      </c>
      <c r="O192" s="55">
        <v>1</v>
      </c>
      <c r="P192" s="55" t="s">
        <v>22</v>
      </c>
      <c r="Q192" s="55">
        <v>4</v>
      </c>
      <c r="R192" s="55" t="s">
        <v>38</v>
      </c>
      <c r="S192" s="55">
        <v>102</v>
      </c>
      <c r="T192" s="55">
        <v>95745</v>
      </c>
      <c r="U192" s="30">
        <v>818</v>
      </c>
      <c r="V192" s="55">
        <v>3.2639999999999998</v>
      </c>
      <c r="W192" s="55">
        <v>2.5000000000000001E-2</v>
      </c>
      <c r="X192" s="55">
        <v>24</v>
      </c>
      <c r="Y192" s="55">
        <v>78319.41</v>
      </c>
      <c r="Z192" s="55">
        <v>19.632000000000001</v>
      </c>
    </row>
    <row r="193" spans="1:26">
      <c r="A193" s="29">
        <v>43794</v>
      </c>
      <c r="B193" s="55" t="s">
        <v>94</v>
      </c>
      <c r="C193" s="57">
        <v>43787</v>
      </c>
      <c r="D193" s="55">
        <v>2019</v>
      </c>
      <c r="E193" s="55">
        <v>11</v>
      </c>
      <c r="F193" s="55">
        <v>120195</v>
      </c>
      <c r="G193" s="55" t="s">
        <v>279</v>
      </c>
      <c r="H193" s="55" t="s">
        <v>37</v>
      </c>
      <c r="I193" s="55" t="s">
        <v>197</v>
      </c>
      <c r="J193" s="55" t="s">
        <v>20</v>
      </c>
      <c r="K193" s="55" t="s">
        <v>82</v>
      </c>
      <c r="L193" s="55" t="s">
        <v>68</v>
      </c>
      <c r="M193" s="55">
        <v>311</v>
      </c>
      <c r="N193" s="55" t="s">
        <v>280</v>
      </c>
      <c r="O193" s="55">
        <v>1</v>
      </c>
      <c r="P193" s="55" t="s">
        <v>22</v>
      </c>
      <c r="Q193" s="55">
        <v>4</v>
      </c>
      <c r="R193" s="55" t="s">
        <v>38</v>
      </c>
      <c r="S193" s="55">
        <v>103</v>
      </c>
      <c r="T193" s="55">
        <v>107443</v>
      </c>
      <c r="U193" s="30">
        <v>825</v>
      </c>
      <c r="V193" s="55">
        <v>3.694</v>
      </c>
      <c r="W193" s="55">
        <v>2.8000000000000001E-2</v>
      </c>
      <c r="X193" s="55">
        <v>30</v>
      </c>
      <c r="Y193" s="55">
        <v>88640.475000000006</v>
      </c>
      <c r="Z193" s="55">
        <v>24.75</v>
      </c>
    </row>
    <row r="194" spans="1:26">
      <c r="A194" s="29">
        <v>43794</v>
      </c>
      <c r="B194" s="55" t="s">
        <v>94</v>
      </c>
      <c r="C194" s="57">
        <v>43787</v>
      </c>
      <c r="D194" s="55">
        <v>2019</v>
      </c>
      <c r="E194" s="55">
        <v>11</v>
      </c>
      <c r="F194" s="55">
        <v>120195</v>
      </c>
      <c r="G194" s="55" t="s">
        <v>279</v>
      </c>
      <c r="H194" s="55" t="s">
        <v>37</v>
      </c>
      <c r="I194" s="55" t="s">
        <v>197</v>
      </c>
      <c r="J194" s="55" t="s">
        <v>20</v>
      </c>
      <c r="K194" s="55" t="s">
        <v>82</v>
      </c>
      <c r="L194" s="55" t="s">
        <v>68</v>
      </c>
      <c r="M194" s="55">
        <v>311</v>
      </c>
      <c r="N194" s="55" t="s">
        <v>280</v>
      </c>
      <c r="O194" s="55">
        <v>1</v>
      </c>
      <c r="P194" s="55" t="s">
        <v>22</v>
      </c>
      <c r="Q194" s="55">
        <v>4</v>
      </c>
      <c r="R194" s="55" t="s">
        <v>38</v>
      </c>
      <c r="S194" s="55">
        <v>104</v>
      </c>
      <c r="T194" s="55">
        <v>102513</v>
      </c>
      <c r="U194" s="30">
        <v>764</v>
      </c>
      <c r="V194" s="55">
        <v>3.2639999999999998</v>
      </c>
      <c r="W194" s="55">
        <v>2.5999999999999999E-2</v>
      </c>
      <c r="X194" s="55">
        <v>27</v>
      </c>
      <c r="Y194" s="55">
        <v>78319.932000000001</v>
      </c>
      <c r="Z194" s="55">
        <v>20.628</v>
      </c>
    </row>
    <row r="195" spans="1:26">
      <c r="A195" s="29">
        <v>43794</v>
      </c>
      <c r="B195" s="55" t="s">
        <v>94</v>
      </c>
      <c r="C195" s="57">
        <v>43787</v>
      </c>
      <c r="D195" s="55">
        <v>2019</v>
      </c>
      <c r="E195" s="55">
        <v>11</v>
      </c>
      <c r="F195" s="55">
        <v>120195</v>
      </c>
      <c r="G195" s="55" t="s">
        <v>279</v>
      </c>
      <c r="H195" s="55" t="s">
        <v>37</v>
      </c>
      <c r="I195" s="55" t="s">
        <v>197</v>
      </c>
      <c r="J195" s="55" t="s">
        <v>20</v>
      </c>
      <c r="K195" s="55" t="s">
        <v>82</v>
      </c>
      <c r="L195" s="55" t="s">
        <v>68</v>
      </c>
      <c r="M195" s="55">
        <v>311</v>
      </c>
      <c r="N195" s="55" t="s">
        <v>280</v>
      </c>
      <c r="O195" s="55">
        <v>1</v>
      </c>
      <c r="P195" s="55" t="s">
        <v>22</v>
      </c>
      <c r="Q195" s="55">
        <v>4</v>
      </c>
      <c r="R195" s="55" t="s">
        <v>38</v>
      </c>
      <c r="S195" s="55">
        <v>105</v>
      </c>
      <c r="T195" s="55">
        <v>105282</v>
      </c>
      <c r="U195" s="30">
        <v>799</v>
      </c>
      <c r="V195" s="55">
        <v>3.508</v>
      </c>
      <c r="W195" s="55">
        <v>2.1999999999999999E-2</v>
      </c>
      <c r="X195" s="55">
        <v>23</v>
      </c>
      <c r="Y195" s="55">
        <v>84120.317999999999</v>
      </c>
      <c r="Z195" s="55">
        <v>18.376999999999999</v>
      </c>
    </row>
    <row r="196" spans="1:26">
      <c r="A196" s="29">
        <v>43787</v>
      </c>
      <c r="B196" s="55" t="s">
        <v>95</v>
      </c>
      <c r="C196" s="57">
        <v>43780</v>
      </c>
      <c r="D196" s="55">
        <v>2019</v>
      </c>
      <c r="E196" s="55">
        <v>11</v>
      </c>
      <c r="F196" s="55">
        <v>120195</v>
      </c>
      <c r="G196" s="55" t="s">
        <v>279</v>
      </c>
      <c r="H196" s="55" t="s">
        <v>37</v>
      </c>
      <c r="I196" s="55" t="s">
        <v>197</v>
      </c>
      <c r="J196" s="55" t="s">
        <v>20</v>
      </c>
      <c r="K196" s="55" t="s">
        <v>82</v>
      </c>
      <c r="L196" s="55" t="s">
        <v>68</v>
      </c>
      <c r="M196" s="55">
        <v>311</v>
      </c>
      <c r="N196" s="55" t="s">
        <v>280</v>
      </c>
      <c r="O196" s="55">
        <v>1</v>
      </c>
      <c r="P196" s="55" t="s">
        <v>22</v>
      </c>
      <c r="Q196" s="55">
        <v>4</v>
      </c>
      <c r="R196" s="55" t="s">
        <v>38</v>
      </c>
      <c r="S196" s="55">
        <v>103</v>
      </c>
      <c r="T196" s="55">
        <v>107460</v>
      </c>
      <c r="U196" s="30">
        <v>781</v>
      </c>
      <c r="V196" s="55">
        <v>3.4990000000000001</v>
      </c>
      <c r="W196" s="55">
        <v>1.6E-2</v>
      </c>
      <c r="X196" s="55">
        <v>17</v>
      </c>
      <c r="Y196" s="55">
        <v>83926.26</v>
      </c>
      <c r="Z196" s="55">
        <v>13.276999999999999</v>
      </c>
    </row>
    <row r="197" spans="1:26">
      <c r="A197" s="29">
        <v>43787</v>
      </c>
      <c r="B197" s="55" t="s">
        <v>95</v>
      </c>
      <c r="C197" s="57">
        <v>43780</v>
      </c>
      <c r="D197" s="55">
        <v>2019</v>
      </c>
      <c r="E197" s="55">
        <v>11</v>
      </c>
      <c r="F197" s="55">
        <v>120195</v>
      </c>
      <c r="G197" s="55" t="s">
        <v>279</v>
      </c>
      <c r="H197" s="55" t="s">
        <v>37</v>
      </c>
      <c r="I197" s="55" t="s">
        <v>197</v>
      </c>
      <c r="J197" s="55" t="s">
        <v>20</v>
      </c>
      <c r="K197" s="55" t="s">
        <v>82</v>
      </c>
      <c r="L197" s="55" t="s">
        <v>68</v>
      </c>
      <c r="M197" s="55">
        <v>311</v>
      </c>
      <c r="N197" s="55" t="s">
        <v>280</v>
      </c>
      <c r="O197" s="55">
        <v>1</v>
      </c>
      <c r="P197" s="55" t="s">
        <v>22</v>
      </c>
      <c r="Q197" s="55">
        <v>4</v>
      </c>
      <c r="R197" s="55" t="s">
        <v>38</v>
      </c>
      <c r="S197" s="55">
        <v>104</v>
      </c>
      <c r="T197" s="55">
        <v>102531</v>
      </c>
      <c r="U197" s="30">
        <v>720</v>
      </c>
      <c r="V197" s="55">
        <v>3.0779999999999998</v>
      </c>
      <c r="W197" s="55">
        <v>1.7999999999999999E-2</v>
      </c>
      <c r="X197" s="55">
        <v>18</v>
      </c>
      <c r="Y197" s="55">
        <v>73822.320000000007</v>
      </c>
      <c r="Z197" s="55">
        <v>12.96</v>
      </c>
    </row>
    <row r="198" spans="1:26">
      <c r="A198" s="29">
        <v>43787</v>
      </c>
      <c r="B198" s="55" t="s">
        <v>95</v>
      </c>
      <c r="C198" s="57">
        <v>43780</v>
      </c>
      <c r="D198" s="55">
        <v>2019</v>
      </c>
      <c r="E198" s="55">
        <v>11</v>
      </c>
      <c r="F198" s="55">
        <v>120195</v>
      </c>
      <c r="G198" s="55" t="s">
        <v>279</v>
      </c>
      <c r="H198" s="55" t="s">
        <v>37</v>
      </c>
      <c r="I198" s="55" t="s">
        <v>197</v>
      </c>
      <c r="J198" s="55" t="s">
        <v>20</v>
      </c>
      <c r="K198" s="55" t="s">
        <v>82</v>
      </c>
      <c r="L198" s="55" t="s">
        <v>68</v>
      </c>
      <c r="M198" s="55">
        <v>311</v>
      </c>
      <c r="N198" s="55" t="s">
        <v>280</v>
      </c>
      <c r="O198" s="55">
        <v>1</v>
      </c>
      <c r="P198" s="55" t="s">
        <v>22</v>
      </c>
      <c r="Q198" s="55">
        <v>4</v>
      </c>
      <c r="R198" s="55" t="s">
        <v>38</v>
      </c>
      <c r="S198" s="55">
        <v>101</v>
      </c>
      <c r="T198" s="55">
        <v>105035</v>
      </c>
      <c r="U198" s="30">
        <v>764</v>
      </c>
      <c r="V198" s="55">
        <v>3.3439999999999999</v>
      </c>
      <c r="W198" s="55">
        <v>1.6E-2</v>
      </c>
      <c r="X198" s="55">
        <v>17</v>
      </c>
      <c r="Y198" s="55">
        <v>80246.740000000005</v>
      </c>
      <c r="Z198" s="55">
        <v>12.988</v>
      </c>
    </row>
    <row r="199" spans="1:26">
      <c r="A199" s="29">
        <v>43787</v>
      </c>
      <c r="B199" s="55" t="s">
        <v>95</v>
      </c>
      <c r="C199" s="57">
        <v>43780</v>
      </c>
      <c r="D199" s="55">
        <v>2019</v>
      </c>
      <c r="E199" s="55">
        <v>11</v>
      </c>
      <c r="F199" s="55">
        <v>120195</v>
      </c>
      <c r="G199" s="55" t="s">
        <v>279</v>
      </c>
      <c r="H199" s="55" t="s">
        <v>37</v>
      </c>
      <c r="I199" s="55" t="s">
        <v>197</v>
      </c>
      <c r="J199" s="55" t="s">
        <v>20</v>
      </c>
      <c r="K199" s="55" t="s">
        <v>82</v>
      </c>
      <c r="L199" s="55" t="s">
        <v>68</v>
      </c>
      <c r="M199" s="55">
        <v>311</v>
      </c>
      <c r="N199" s="55" t="s">
        <v>280</v>
      </c>
      <c r="O199" s="55">
        <v>1</v>
      </c>
      <c r="P199" s="55" t="s">
        <v>22</v>
      </c>
      <c r="Q199" s="55">
        <v>4</v>
      </c>
      <c r="R199" s="55" t="s">
        <v>38</v>
      </c>
      <c r="S199" s="55">
        <v>102</v>
      </c>
      <c r="T199" s="55">
        <v>95760</v>
      </c>
      <c r="U199" s="30">
        <v>768</v>
      </c>
      <c r="V199" s="55">
        <v>3.0659999999999998</v>
      </c>
      <c r="W199" s="55">
        <v>1.6E-2</v>
      </c>
      <c r="X199" s="55">
        <v>15</v>
      </c>
      <c r="Y199" s="55">
        <v>73543.679999999993</v>
      </c>
      <c r="Z199" s="55">
        <v>11.52</v>
      </c>
    </row>
    <row r="200" spans="1:26">
      <c r="A200" s="29">
        <v>43787</v>
      </c>
      <c r="B200" s="55" t="s">
        <v>95</v>
      </c>
      <c r="C200" s="57">
        <v>43780</v>
      </c>
      <c r="D200" s="55">
        <v>2019</v>
      </c>
      <c r="E200" s="55">
        <v>11</v>
      </c>
      <c r="F200" s="55">
        <v>120195</v>
      </c>
      <c r="G200" s="55" t="s">
        <v>279</v>
      </c>
      <c r="H200" s="55" t="s">
        <v>37</v>
      </c>
      <c r="I200" s="55" t="s">
        <v>197</v>
      </c>
      <c r="J200" s="55" t="s">
        <v>20</v>
      </c>
      <c r="K200" s="55" t="s">
        <v>82</v>
      </c>
      <c r="L200" s="55" t="s">
        <v>68</v>
      </c>
      <c r="M200" s="55">
        <v>311</v>
      </c>
      <c r="N200" s="55" t="s">
        <v>280</v>
      </c>
      <c r="O200" s="55">
        <v>1</v>
      </c>
      <c r="P200" s="55" t="s">
        <v>22</v>
      </c>
      <c r="Q200" s="55">
        <v>4</v>
      </c>
      <c r="R200" s="55" t="s">
        <v>38</v>
      </c>
      <c r="S200" s="55">
        <v>113</v>
      </c>
      <c r="T200" s="55">
        <v>102278</v>
      </c>
      <c r="U200" s="30">
        <v>697</v>
      </c>
      <c r="V200" s="55">
        <v>2.97</v>
      </c>
      <c r="W200" s="55">
        <v>2.5000000000000001E-2</v>
      </c>
      <c r="X200" s="55">
        <v>26</v>
      </c>
      <c r="Y200" s="55">
        <v>71287.766000000003</v>
      </c>
      <c r="Z200" s="55">
        <v>18.122</v>
      </c>
    </row>
    <row r="201" spans="1:26">
      <c r="A201" s="29">
        <v>43787</v>
      </c>
      <c r="B201" s="55" t="s">
        <v>95</v>
      </c>
      <c r="C201" s="57">
        <v>43780</v>
      </c>
      <c r="D201" s="55">
        <v>2019</v>
      </c>
      <c r="E201" s="55">
        <v>11</v>
      </c>
      <c r="F201" s="55">
        <v>120195</v>
      </c>
      <c r="G201" s="55" t="s">
        <v>279</v>
      </c>
      <c r="H201" s="55" t="s">
        <v>37</v>
      </c>
      <c r="I201" s="55" t="s">
        <v>197</v>
      </c>
      <c r="J201" s="55" t="s">
        <v>20</v>
      </c>
      <c r="K201" s="55" t="s">
        <v>82</v>
      </c>
      <c r="L201" s="55" t="s">
        <v>68</v>
      </c>
      <c r="M201" s="55">
        <v>311</v>
      </c>
      <c r="N201" s="55" t="s">
        <v>280</v>
      </c>
      <c r="O201" s="55">
        <v>1</v>
      </c>
      <c r="P201" s="55" t="s">
        <v>22</v>
      </c>
      <c r="Q201" s="55">
        <v>4</v>
      </c>
      <c r="R201" s="55" t="s">
        <v>38</v>
      </c>
      <c r="S201" s="55">
        <v>114</v>
      </c>
      <c r="T201" s="55">
        <v>107896</v>
      </c>
      <c r="U201" s="30">
        <v>681</v>
      </c>
      <c r="V201" s="55">
        <v>3.0659999999999998</v>
      </c>
      <c r="W201" s="55">
        <v>4.2000000000000003E-2</v>
      </c>
      <c r="X201" s="55">
        <v>45</v>
      </c>
      <c r="Y201" s="55">
        <v>73477.176000000007</v>
      </c>
      <c r="Z201" s="55">
        <v>30.645</v>
      </c>
    </row>
    <row r="202" spans="1:26">
      <c r="A202" s="29">
        <v>43787</v>
      </c>
      <c r="B202" s="55" t="s">
        <v>95</v>
      </c>
      <c r="C202" s="57">
        <v>43780</v>
      </c>
      <c r="D202" s="55">
        <v>2019</v>
      </c>
      <c r="E202" s="55">
        <v>11</v>
      </c>
      <c r="F202" s="55">
        <v>120195</v>
      </c>
      <c r="G202" s="55" t="s">
        <v>279</v>
      </c>
      <c r="H202" s="55" t="s">
        <v>37</v>
      </c>
      <c r="I202" s="55" t="s">
        <v>197</v>
      </c>
      <c r="J202" s="55" t="s">
        <v>20</v>
      </c>
      <c r="K202" s="55" t="s">
        <v>82</v>
      </c>
      <c r="L202" s="55" t="s">
        <v>68</v>
      </c>
      <c r="M202" s="55">
        <v>311</v>
      </c>
      <c r="N202" s="55" t="s">
        <v>280</v>
      </c>
      <c r="O202" s="55">
        <v>1</v>
      </c>
      <c r="P202" s="55" t="s">
        <v>22</v>
      </c>
      <c r="Q202" s="55">
        <v>4</v>
      </c>
      <c r="R202" s="55" t="s">
        <v>38</v>
      </c>
      <c r="S202" s="55">
        <v>111</v>
      </c>
      <c r="T202" s="55">
        <v>108298</v>
      </c>
      <c r="U202" s="30">
        <v>660</v>
      </c>
      <c r="V202" s="55">
        <v>2.98</v>
      </c>
      <c r="W202" s="55">
        <v>3.3000000000000002E-2</v>
      </c>
      <c r="X202" s="55">
        <v>36</v>
      </c>
      <c r="Y202" s="55">
        <v>71476.679999999993</v>
      </c>
      <c r="Z202" s="55">
        <v>23.76</v>
      </c>
    </row>
    <row r="203" spans="1:26">
      <c r="A203" s="29">
        <v>43787</v>
      </c>
      <c r="B203" s="55" t="s">
        <v>95</v>
      </c>
      <c r="C203" s="57">
        <v>43780</v>
      </c>
      <c r="D203" s="55">
        <v>2019</v>
      </c>
      <c r="E203" s="55">
        <v>11</v>
      </c>
      <c r="F203" s="55">
        <v>120195</v>
      </c>
      <c r="G203" s="55" t="s">
        <v>279</v>
      </c>
      <c r="H203" s="55" t="s">
        <v>37</v>
      </c>
      <c r="I203" s="55" t="s">
        <v>197</v>
      </c>
      <c r="J203" s="55" t="s">
        <v>20</v>
      </c>
      <c r="K203" s="55" t="s">
        <v>82</v>
      </c>
      <c r="L203" s="55" t="s">
        <v>68</v>
      </c>
      <c r="M203" s="55">
        <v>311</v>
      </c>
      <c r="N203" s="55" t="s">
        <v>280</v>
      </c>
      <c r="O203" s="55">
        <v>1</v>
      </c>
      <c r="P203" s="55" t="s">
        <v>22</v>
      </c>
      <c r="Q203" s="55">
        <v>4</v>
      </c>
      <c r="R203" s="55" t="s">
        <v>38</v>
      </c>
      <c r="S203" s="55">
        <v>112</v>
      </c>
      <c r="T203" s="55">
        <v>107982</v>
      </c>
      <c r="U203" s="30">
        <v>601</v>
      </c>
      <c r="V203" s="55">
        <v>2.7080000000000002</v>
      </c>
      <c r="W203" s="55">
        <v>2.8000000000000001E-2</v>
      </c>
      <c r="X203" s="55">
        <v>30</v>
      </c>
      <c r="Y203" s="55">
        <v>64897.182000000001</v>
      </c>
      <c r="Z203" s="55">
        <v>18.03</v>
      </c>
    </row>
    <row r="204" spans="1:26">
      <c r="A204" s="29">
        <v>43787</v>
      </c>
      <c r="B204" s="55" t="s">
        <v>95</v>
      </c>
      <c r="C204" s="57">
        <v>43780</v>
      </c>
      <c r="D204" s="55">
        <v>2019</v>
      </c>
      <c r="E204" s="55">
        <v>11</v>
      </c>
      <c r="F204" s="55">
        <v>120195</v>
      </c>
      <c r="G204" s="55" t="s">
        <v>279</v>
      </c>
      <c r="H204" s="55" t="s">
        <v>37</v>
      </c>
      <c r="I204" s="55" t="s">
        <v>197</v>
      </c>
      <c r="J204" s="55" t="s">
        <v>20</v>
      </c>
      <c r="K204" s="55" t="s">
        <v>82</v>
      </c>
      <c r="L204" s="55" t="s">
        <v>68</v>
      </c>
      <c r="M204" s="55">
        <v>311</v>
      </c>
      <c r="N204" s="55" t="s">
        <v>280</v>
      </c>
      <c r="O204" s="55">
        <v>1</v>
      </c>
      <c r="P204" s="55" t="s">
        <v>22</v>
      </c>
      <c r="Q204" s="55">
        <v>4</v>
      </c>
      <c r="R204" s="55" t="s">
        <v>38</v>
      </c>
      <c r="S204" s="55">
        <v>107</v>
      </c>
      <c r="T204" s="55">
        <v>108441</v>
      </c>
      <c r="U204" s="30">
        <v>718</v>
      </c>
      <c r="V204" s="55">
        <v>3.2440000000000002</v>
      </c>
      <c r="W204" s="55">
        <v>3.6999999999999998E-2</v>
      </c>
      <c r="X204" s="55">
        <v>40</v>
      </c>
      <c r="Y204" s="55">
        <v>77860.638000000006</v>
      </c>
      <c r="Z204" s="55">
        <v>28.72</v>
      </c>
    </row>
    <row r="205" spans="1:26">
      <c r="A205" s="29">
        <v>43787</v>
      </c>
      <c r="B205" s="55" t="s">
        <v>95</v>
      </c>
      <c r="C205" s="57">
        <v>43780</v>
      </c>
      <c r="D205" s="55">
        <v>2019</v>
      </c>
      <c r="E205" s="55">
        <v>11</v>
      </c>
      <c r="F205" s="55">
        <v>120195</v>
      </c>
      <c r="G205" s="55" t="s">
        <v>279</v>
      </c>
      <c r="H205" s="55" t="s">
        <v>37</v>
      </c>
      <c r="I205" s="55" t="s">
        <v>197</v>
      </c>
      <c r="J205" s="55" t="s">
        <v>20</v>
      </c>
      <c r="K205" s="55" t="s">
        <v>82</v>
      </c>
      <c r="L205" s="55" t="s">
        <v>68</v>
      </c>
      <c r="M205" s="55">
        <v>311</v>
      </c>
      <c r="N205" s="55" t="s">
        <v>280</v>
      </c>
      <c r="O205" s="55">
        <v>1</v>
      </c>
      <c r="P205" s="55" t="s">
        <v>22</v>
      </c>
      <c r="Q205" s="55">
        <v>4</v>
      </c>
      <c r="R205" s="55" t="s">
        <v>38</v>
      </c>
      <c r="S205" s="55">
        <v>108</v>
      </c>
      <c r="T205" s="55">
        <v>107524</v>
      </c>
      <c r="U205" s="30">
        <v>650</v>
      </c>
      <c r="V205" s="55">
        <v>2.9140000000000001</v>
      </c>
      <c r="W205" s="55">
        <v>1.9E-2</v>
      </c>
      <c r="X205" s="55">
        <v>20</v>
      </c>
      <c r="Y205" s="55">
        <v>69890.600000000006</v>
      </c>
      <c r="Z205" s="55">
        <v>13</v>
      </c>
    </row>
    <row r="206" spans="1:26">
      <c r="A206" s="29">
        <v>43787</v>
      </c>
      <c r="B206" s="55" t="s">
        <v>95</v>
      </c>
      <c r="C206" s="57">
        <v>43780</v>
      </c>
      <c r="D206" s="55">
        <v>2019</v>
      </c>
      <c r="E206" s="55">
        <v>11</v>
      </c>
      <c r="F206" s="55">
        <v>120195</v>
      </c>
      <c r="G206" s="55" t="s">
        <v>279</v>
      </c>
      <c r="H206" s="55" t="s">
        <v>37</v>
      </c>
      <c r="I206" s="55" t="s">
        <v>197</v>
      </c>
      <c r="J206" s="55" t="s">
        <v>20</v>
      </c>
      <c r="K206" s="55" t="s">
        <v>82</v>
      </c>
      <c r="L206" s="55" t="s">
        <v>68</v>
      </c>
      <c r="M206" s="55">
        <v>311</v>
      </c>
      <c r="N206" s="55" t="s">
        <v>280</v>
      </c>
      <c r="O206" s="55">
        <v>1</v>
      </c>
      <c r="P206" s="55" t="s">
        <v>22</v>
      </c>
      <c r="Q206" s="55">
        <v>4</v>
      </c>
      <c r="R206" s="55" t="s">
        <v>38</v>
      </c>
      <c r="S206" s="55">
        <v>109</v>
      </c>
      <c r="T206" s="55">
        <v>99959</v>
      </c>
      <c r="U206" s="30">
        <v>587</v>
      </c>
      <c r="V206" s="55">
        <v>2.4470000000000001</v>
      </c>
      <c r="W206" s="55">
        <v>3.5999999999999997E-2</v>
      </c>
      <c r="X206" s="55">
        <v>36</v>
      </c>
      <c r="Y206" s="55">
        <v>58675.932999999997</v>
      </c>
      <c r="Z206" s="55">
        <v>21.132000000000001</v>
      </c>
    </row>
    <row r="207" spans="1:26">
      <c r="A207" s="29">
        <v>43787</v>
      </c>
      <c r="B207" s="55" t="s">
        <v>95</v>
      </c>
      <c r="C207" s="57">
        <v>43780</v>
      </c>
      <c r="D207" s="55">
        <v>2019</v>
      </c>
      <c r="E207" s="55">
        <v>11</v>
      </c>
      <c r="F207" s="55">
        <v>120195</v>
      </c>
      <c r="G207" s="55" t="s">
        <v>279</v>
      </c>
      <c r="H207" s="55" t="s">
        <v>37</v>
      </c>
      <c r="I207" s="55" t="s">
        <v>197</v>
      </c>
      <c r="J207" s="55" t="s">
        <v>20</v>
      </c>
      <c r="K207" s="55" t="s">
        <v>82</v>
      </c>
      <c r="L207" s="55" t="s">
        <v>68</v>
      </c>
      <c r="M207" s="55">
        <v>311</v>
      </c>
      <c r="N207" s="55" t="s">
        <v>280</v>
      </c>
      <c r="O207" s="55">
        <v>1</v>
      </c>
      <c r="P207" s="55" t="s">
        <v>22</v>
      </c>
      <c r="Q207" s="55">
        <v>4</v>
      </c>
      <c r="R207" s="55" t="s">
        <v>38</v>
      </c>
      <c r="S207" s="55">
        <v>110</v>
      </c>
      <c r="T207" s="55">
        <v>107683</v>
      </c>
      <c r="U207" s="30">
        <v>682</v>
      </c>
      <c r="V207" s="55">
        <v>3.0609999999999999</v>
      </c>
      <c r="W207" s="55">
        <v>3.3000000000000002E-2</v>
      </c>
      <c r="X207" s="55">
        <v>35</v>
      </c>
      <c r="Y207" s="55">
        <v>73439.805999999997</v>
      </c>
      <c r="Z207" s="55">
        <v>23.87</v>
      </c>
    </row>
    <row r="208" spans="1:26">
      <c r="A208" s="29">
        <v>43787</v>
      </c>
      <c r="B208" s="55" t="s">
        <v>95</v>
      </c>
      <c r="C208" s="57">
        <v>43780</v>
      </c>
      <c r="D208" s="55">
        <v>2019</v>
      </c>
      <c r="E208" s="55">
        <v>11</v>
      </c>
      <c r="F208" s="55">
        <v>120195</v>
      </c>
      <c r="G208" s="55" t="s">
        <v>279</v>
      </c>
      <c r="H208" s="55" t="s">
        <v>37</v>
      </c>
      <c r="I208" s="55" t="s">
        <v>197</v>
      </c>
      <c r="J208" s="55" t="s">
        <v>20</v>
      </c>
      <c r="K208" s="55" t="s">
        <v>82</v>
      </c>
      <c r="L208" s="55" t="s">
        <v>68</v>
      </c>
      <c r="M208" s="55">
        <v>311</v>
      </c>
      <c r="N208" s="55" t="s">
        <v>280</v>
      </c>
      <c r="O208" s="55">
        <v>1</v>
      </c>
      <c r="P208" s="55" t="s">
        <v>22</v>
      </c>
      <c r="Q208" s="55">
        <v>4</v>
      </c>
      <c r="R208" s="55" t="s">
        <v>38</v>
      </c>
      <c r="S208" s="55">
        <v>105</v>
      </c>
      <c r="T208" s="55">
        <v>105296</v>
      </c>
      <c r="U208" s="30">
        <v>754</v>
      </c>
      <c r="V208" s="55">
        <v>3.3109999999999999</v>
      </c>
      <c r="W208" s="55">
        <v>1.2999999999999999E-2</v>
      </c>
      <c r="X208" s="55">
        <v>14</v>
      </c>
      <c r="Y208" s="55">
        <v>79393.183999999994</v>
      </c>
      <c r="Z208" s="55">
        <v>10.555999999999999</v>
      </c>
    </row>
    <row r="209" spans="1:26">
      <c r="A209" s="29">
        <v>43787</v>
      </c>
      <c r="B209" s="55" t="s">
        <v>95</v>
      </c>
      <c r="C209" s="57">
        <v>43780</v>
      </c>
      <c r="D209" s="55">
        <v>2019</v>
      </c>
      <c r="E209" s="55">
        <v>11</v>
      </c>
      <c r="F209" s="55">
        <v>120195</v>
      </c>
      <c r="G209" s="55" t="s">
        <v>279</v>
      </c>
      <c r="H209" s="55" t="s">
        <v>37</v>
      </c>
      <c r="I209" s="55" t="s">
        <v>197</v>
      </c>
      <c r="J209" s="55" t="s">
        <v>20</v>
      </c>
      <c r="K209" s="55" t="s">
        <v>82</v>
      </c>
      <c r="L209" s="55" t="s">
        <v>68</v>
      </c>
      <c r="M209" s="55">
        <v>311</v>
      </c>
      <c r="N209" s="55" t="s">
        <v>280</v>
      </c>
      <c r="O209" s="55">
        <v>1</v>
      </c>
      <c r="P209" s="55" t="s">
        <v>22</v>
      </c>
      <c r="Q209" s="55">
        <v>4</v>
      </c>
      <c r="R209" s="55" t="s">
        <v>38</v>
      </c>
      <c r="S209" s="55">
        <v>106</v>
      </c>
      <c r="T209" s="55">
        <v>107704</v>
      </c>
      <c r="U209" s="30">
        <v>593</v>
      </c>
      <c r="V209" s="55">
        <v>2.6629999999999998</v>
      </c>
      <c r="W209" s="55">
        <v>2.5999999999999999E-2</v>
      </c>
      <c r="X209" s="55">
        <v>28</v>
      </c>
      <c r="Y209" s="55">
        <v>63868.472000000002</v>
      </c>
      <c r="Z209" s="55">
        <v>16.603999999999999</v>
      </c>
    </row>
    <row r="210" spans="1:26">
      <c r="A210" s="29">
        <v>43787</v>
      </c>
      <c r="B210" s="55" t="s">
        <v>95</v>
      </c>
      <c r="C210" s="57">
        <v>43780</v>
      </c>
      <c r="D210" s="55">
        <v>2019</v>
      </c>
      <c r="E210" s="55">
        <v>11</v>
      </c>
      <c r="F210" s="55">
        <v>120195</v>
      </c>
      <c r="G210" s="55" t="s">
        <v>279</v>
      </c>
      <c r="H210" s="55" t="s">
        <v>37</v>
      </c>
      <c r="I210" s="55" t="s">
        <v>197</v>
      </c>
      <c r="J210" s="55" t="s">
        <v>20</v>
      </c>
      <c r="K210" s="55" t="s">
        <v>82</v>
      </c>
      <c r="L210" s="55" t="s">
        <v>68</v>
      </c>
      <c r="M210" s="55">
        <v>311</v>
      </c>
      <c r="N210" s="55" t="s">
        <v>280</v>
      </c>
      <c r="O210" s="55">
        <v>1</v>
      </c>
      <c r="P210" s="55" t="s">
        <v>22</v>
      </c>
      <c r="Q210" s="55">
        <v>4</v>
      </c>
      <c r="R210" s="55" t="s">
        <v>38</v>
      </c>
      <c r="S210" s="55">
        <v>115</v>
      </c>
      <c r="T210" s="55">
        <v>108687</v>
      </c>
      <c r="U210" s="30">
        <v>564</v>
      </c>
      <c r="V210" s="55">
        <v>2.5569999999999999</v>
      </c>
      <c r="W210" s="55">
        <v>2.5000000000000001E-2</v>
      </c>
      <c r="X210" s="55">
        <v>27</v>
      </c>
      <c r="Y210" s="55">
        <v>61299.468000000001</v>
      </c>
      <c r="Z210" s="55">
        <v>15.228</v>
      </c>
    </row>
    <row r="211" spans="1:26">
      <c r="A211" s="29">
        <v>43787</v>
      </c>
      <c r="B211" s="55" t="s">
        <v>95</v>
      </c>
      <c r="C211" s="57">
        <v>43780</v>
      </c>
      <c r="D211" s="55">
        <v>2019</v>
      </c>
      <c r="E211" s="55">
        <v>11</v>
      </c>
      <c r="F211" s="55">
        <v>120195</v>
      </c>
      <c r="G211" s="55" t="s">
        <v>279</v>
      </c>
      <c r="H211" s="55" t="s">
        <v>37</v>
      </c>
      <c r="I211" s="55" t="s">
        <v>197</v>
      </c>
      <c r="J211" s="55" t="s">
        <v>20</v>
      </c>
      <c r="K211" s="55" t="s">
        <v>82</v>
      </c>
      <c r="L211" s="55" t="s">
        <v>68</v>
      </c>
      <c r="M211" s="55">
        <v>311</v>
      </c>
      <c r="N211" s="55" t="s">
        <v>280</v>
      </c>
      <c r="O211" s="55">
        <v>1</v>
      </c>
      <c r="P211" s="55" t="s">
        <v>22</v>
      </c>
      <c r="Q211" s="55">
        <v>4</v>
      </c>
      <c r="R211" s="55" t="s">
        <v>38</v>
      </c>
      <c r="S211" s="55">
        <v>116</v>
      </c>
      <c r="T211" s="55">
        <v>100310</v>
      </c>
      <c r="U211" s="30">
        <v>520</v>
      </c>
      <c r="V211" s="55">
        <v>2.1760000000000002</v>
      </c>
      <c r="W211" s="55">
        <v>2.7E-2</v>
      </c>
      <c r="X211" s="55">
        <v>27</v>
      </c>
      <c r="Y211" s="55">
        <v>52161.2</v>
      </c>
      <c r="Z211" s="55">
        <v>14.04</v>
      </c>
    </row>
    <row r="212" spans="1:26">
      <c r="A212" s="29">
        <v>43780</v>
      </c>
      <c r="B212" s="55" t="s">
        <v>96</v>
      </c>
      <c r="C212" s="57">
        <v>43773</v>
      </c>
      <c r="D212" s="55">
        <v>2019</v>
      </c>
      <c r="E212" s="55">
        <v>11</v>
      </c>
      <c r="F212" s="55">
        <v>120195</v>
      </c>
      <c r="G212" s="55" t="s">
        <v>279</v>
      </c>
      <c r="H212" s="55" t="s">
        <v>37</v>
      </c>
      <c r="I212" s="55" t="s">
        <v>197</v>
      </c>
      <c r="J212" s="55" t="s">
        <v>20</v>
      </c>
      <c r="K212" s="55" t="s">
        <v>82</v>
      </c>
      <c r="L212" s="55" t="s">
        <v>68</v>
      </c>
      <c r="M212" s="55">
        <v>311</v>
      </c>
      <c r="N212" s="55" t="s">
        <v>280</v>
      </c>
      <c r="O212" s="55">
        <v>1</v>
      </c>
      <c r="P212" s="55" t="s">
        <v>22</v>
      </c>
      <c r="Q212" s="55">
        <v>4</v>
      </c>
      <c r="R212" s="55" t="s">
        <v>38</v>
      </c>
      <c r="S212" s="55">
        <v>116</v>
      </c>
      <c r="T212" s="55">
        <v>100339</v>
      </c>
      <c r="U212" s="30">
        <v>496</v>
      </c>
      <c r="V212" s="55">
        <v>2.0750000000000002</v>
      </c>
      <c r="W212" s="55">
        <v>2.9000000000000001E-2</v>
      </c>
      <c r="X212" s="55">
        <v>29</v>
      </c>
      <c r="Y212" s="55">
        <v>49768.144</v>
      </c>
      <c r="Z212" s="55">
        <v>14.384</v>
      </c>
    </row>
    <row r="213" spans="1:26">
      <c r="A213" s="29">
        <v>43780</v>
      </c>
      <c r="B213" s="55" t="s">
        <v>96</v>
      </c>
      <c r="C213" s="57">
        <v>43773</v>
      </c>
      <c r="D213" s="55">
        <v>2019</v>
      </c>
      <c r="E213" s="55">
        <v>11</v>
      </c>
      <c r="F213" s="55">
        <v>120195</v>
      </c>
      <c r="G213" s="55" t="s">
        <v>279</v>
      </c>
      <c r="H213" s="55" t="s">
        <v>37</v>
      </c>
      <c r="I213" s="55" t="s">
        <v>197</v>
      </c>
      <c r="J213" s="55" t="s">
        <v>20</v>
      </c>
      <c r="K213" s="55" t="s">
        <v>82</v>
      </c>
      <c r="L213" s="55" t="s">
        <v>68</v>
      </c>
      <c r="M213" s="55">
        <v>311</v>
      </c>
      <c r="N213" s="55" t="s">
        <v>280</v>
      </c>
      <c r="O213" s="55">
        <v>1</v>
      </c>
      <c r="P213" s="55" t="s">
        <v>22</v>
      </c>
      <c r="Q213" s="55">
        <v>4</v>
      </c>
      <c r="R213" s="55" t="s">
        <v>38</v>
      </c>
      <c r="S213" s="55">
        <v>115</v>
      </c>
      <c r="T213" s="55">
        <v>108715</v>
      </c>
      <c r="U213" s="30">
        <v>536</v>
      </c>
      <c r="V213" s="55">
        <v>2.4300000000000002</v>
      </c>
      <c r="W213" s="55">
        <v>2.5999999999999999E-2</v>
      </c>
      <c r="X213" s="55">
        <v>28</v>
      </c>
      <c r="Y213" s="55">
        <v>58271.24</v>
      </c>
      <c r="Z213" s="55">
        <v>15.007999999999999</v>
      </c>
    </row>
    <row r="214" spans="1:26">
      <c r="A214" s="29">
        <v>43780</v>
      </c>
      <c r="B214" s="55" t="s">
        <v>96</v>
      </c>
      <c r="C214" s="57">
        <v>43773</v>
      </c>
      <c r="D214" s="55">
        <v>2019</v>
      </c>
      <c r="E214" s="55">
        <v>11</v>
      </c>
      <c r="F214" s="55">
        <v>120195</v>
      </c>
      <c r="G214" s="55" t="s">
        <v>279</v>
      </c>
      <c r="H214" s="55" t="s">
        <v>37</v>
      </c>
      <c r="I214" s="55" t="s">
        <v>197</v>
      </c>
      <c r="J214" s="55" t="s">
        <v>20</v>
      </c>
      <c r="K214" s="55" t="s">
        <v>82</v>
      </c>
      <c r="L214" s="55" t="s">
        <v>68</v>
      </c>
      <c r="M214" s="55">
        <v>311</v>
      </c>
      <c r="N214" s="55" t="s">
        <v>280</v>
      </c>
      <c r="O214" s="55">
        <v>1</v>
      </c>
      <c r="P214" s="55" t="s">
        <v>22</v>
      </c>
      <c r="Q214" s="55">
        <v>4</v>
      </c>
      <c r="R214" s="55" t="s">
        <v>38</v>
      </c>
      <c r="S214" s="55">
        <v>106</v>
      </c>
      <c r="T214" s="55">
        <v>107720</v>
      </c>
      <c r="U214" s="30">
        <v>564</v>
      </c>
      <c r="V214" s="55">
        <v>2.532</v>
      </c>
      <c r="W214" s="55">
        <v>1.4999999999999999E-2</v>
      </c>
      <c r="X214" s="55">
        <v>16</v>
      </c>
      <c r="Y214" s="55">
        <v>60754.080000000002</v>
      </c>
      <c r="Z214" s="55">
        <v>9.0239999999999991</v>
      </c>
    </row>
    <row r="215" spans="1:26">
      <c r="A215" s="29">
        <v>43780</v>
      </c>
      <c r="B215" s="55" t="s">
        <v>96</v>
      </c>
      <c r="C215" s="57">
        <v>43773</v>
      </c>
      <c r="D215" s="55">
        <v>2019</v>
      </c>
      <c r="E215" s="55">
        <v>11</v>
      </c>
      <c r="F215" s="55">
        <v>120195</v>
      </c>
      <c r="G215" s="55" t="s">
        <v>279</v>
      </c>
      <c r="H215" s="55" t="s">
        <v>37</v>
      </c>
      <c r="I215" s="55" t="s">
        <v>197</v>
      </c>
      <c r="J215" s="55" t="s">
        <v>20</v>
      </c>
      <c r="K215" s="55" t="s">
        <v>82</v>
      </c>
      <c r="L215" s="55" t="s">
        <v>68</v>
      </c>
      <c r="M215" s="55">
        <v>311</v>
      </c>
      <c r="N215" s="55" t="s">
        <v>280</v>
      </c>
      <c r="O215" s="55">
        <v>1</v>
      </c>
      <c r="P215" s="55" t="s">
        <v>22</v>
      </c>
      <c r="Q215" s="55">
        <v>4</v>
      </c>
      <c r="R215" s="55" t="s">
        <v>38</v>
      </c>
      <c r="S215" s="55">
        <v>105</v>
      </c>
      <c r="T215" s="55">
        <v>105316</v>
      </c>
      <c r="U215" s="30">
        <v>718</v>
      </c>
      <c r="V215" s="55">
        <v>3.1539999999999999</v>
      </c>
      <c r="W215" s="55">
        <v>1.9E-2</v>
      </c>
      <c r="X215" s="55">
        <v>20</v>
      </c>
      <c r="Y215" s="55">
        <v>75616.888000000006</v>
      </c>
      <c r="Z215" s="55">
        <v>14.36</v>
      </c>
    </row>
    <row r="216" spans="1:26">
      <c r="A216" s="29">
        <v>43780</v>
      </c>
      <c r="B216" s="55" t="s">
        <v>96</v>
      </c>
      <c r="C216" s="57">
        <v>43773</v>
      </c>
      <c r="D216" s="55">
        <v>2019</v>
      </c>
      <c r="E216" s="55">
        <v>11</v>
      </c>
      <c r="F216" s="55">
        <v>120195</v>
      </c>
      <c r="G216" s="55" t="s">
        <v>279</v>
      </c>
      <c r="H216" s="55" t="s">
        <v>37</v>
      </c>
      <c r="I216" s="55" t="s">
        <v>197</v>
      </c>
      <c r="J216" s="55" t="s">
        <v>20</v>
      </c>
      <c r="K216" s="55" t="s">
        <v>82</v>
      </c>
      <c r="L216" s="55" t="s">
        <v>68</v>
      </c>
      <c r="M216" s="55">
        <v>311</v>
      </c>
      <c r="N216" s="55" t="s">
        <v>280</v>
      </c>
      <c r="O216" s="55">
        <v>1</v>
      </c>
      <c r="P216" s="55" t="s">
        <v>22</v>
      </c>
      <c r="Q216" s="55">
        <v>4</v>
      </c>
      <c r="R216" s="55" t="s">
        <v>38</v>
      </c>
      <c r="S216" s="55">
        <v>110</v>
      </c>
      <c r="T216" s="55">
        <v>107699</v>
      </c>
      <c r="U216" s="30">
        <v>647</v>
      </c>
      <c r="V216" s="55">
        <v>2.9039999999999999</v>
      </c>
      <c r="W216" s="55">
        <v>1.4999999999999999E-2</v>
      </c>
      <c r="X216" s="55">
        <v>16</v>
      </c>
      <c r="Y216" s="55">
        <v>69681.252999999997</v>
      </c>
      <c r="Z216" s="55">
        <v>10.352</v>
      </c>
    </row>
    <row r="217" spans="1:26">
      <c r="A217" s="29">
        <v>43780</v>
      </c>
      <c r="B217" s="55" t="s">
        <v>96</v>
      </c>
      <c r="C217" s="57">
        <v>43773</v>
      </c>
      <c r="D217" s="55">
        <v>2019</v>
      </c>
      <c r="E217" s="55">
        <v>11</v>
      </c>
      <c r="F217" s="55">
        <v>120195</v>
      </c>
      <c r="G217" s="55" t="s">
        <v>279</v>
      </c>
      <c r="H217" s="55" t="s">
        <v>37</v>
      </c>
      <c r="I217" s="55" t="s">
        <v>197</v>
      </c>
      <c r="J217" s="55" t="s">
        <v>20</v>
      </c>
      <c r="K217" s="55" t="s">
        <v>82</v>
      </c>
      <c r="L217" s="55" t="s">
        <v>68</v>
      </c>
      <c r="M217" s="55">
        <v>311</v>
      </c>
      <c r="N217" s="55" t="s">
        <v>280</v>
      </c>
      <c r="O217" s="55">
        <v>1</v>
      </c>
      <c r="P217" s="55" t="s">
        <v>22</v>
      </c>
      <c r="Q217" s="55">
        <v>4</v>
      </c>
      <c r="R217" s="55" t="s">
        <v>38</v>
      </c>
      <c r="S217" s="55">
        <v>109</v>
      </c>
      <c r="T217" s="55">
        <v>99982</v>
      </c>
      <c r="U217" s="30">
        <v>562</v>
      </c>
      <c r="V217" s="55">
        <v>2.3439999999999999</v>
      </c>
      <c r="W217" s="55">
        <v>2.3E-2</v>
      </c>
      <c r="X217" s="55">
        <v>23</v>
      </c>
      <c r="Y217" s="55">
        <v>56189.883999999998</v>
      </c>
      <c r="Z217" s="55">
        <v>12.926</v>
      </c>
    </row>
    <row r="218" spans="1:26">
      <c r="A218" s="29">
        <v>43780</v>
      </c>
      <c r="B218" s="55" t="s">
        <v>96</v>
      </c>
      <c r="C218" s="57">
        <v>43773</v>
      </c>
      <c r="D218" s="55">
        <v>2019</v>
      </c>
      <c r="E218" s="55">
        <v>11</v>
      </c>
      <c r="F218" s="55">
        <v>120195</v>
      </c>
      <c r="G218" s="55" t="s">
        <v>279</v>
      </c>
      <c r="H218" s="55" t="s">
        <v>37</v>
      </c>
      <c r="I218" s="55" t="s">
        <v>197</v>
      </c>
      <c r="J218" s="55" t="s">
        <v>20</v>
      </c>
      <c r="K218" s="55" t="s">
        <v>82</v>
      </c>
      <c r="L218" s="55" t="s">
        <v>68</v>
      </c>
      <c r="M218" s="55">
        <v>311</v>
      </c>
      <c r="N218" s="55" t="s">
        <v>280</v>
      </c>
      <c r="O218" s="55">
        <v>1</v>
      </c>
      <c r="P218" s="55" t="s">
        <v>22</v>
      </c>
      <c r="Q218" s="55">
        <v>4</v>
      </c>
      <c r="R218" s="55" t="s">
        <v>38</v>
      </c>
      <c r="S218" s="55">
        <v>108</v>
      </c>
      <c r="T218" s="55">
        <v>107548</v>
      </c>
      <c r="U218" s="30">
        <v>616</v>
      </c>
      <c r="V218" s="55">
        <v>2.7629999999999999</v>
      </c>
      <c r="W218" s="55">
        <v>2.1999999999999999E-2</v>
      </c>
      <c r="X218" s="55">
        <v>24</v>
      </c>
      <c r="Y218" s="55">
        <v>66249.567999999999</v>
      </c>
      <c r="Z218" s="55">
        <v>14.784000000000001</v>
      </c>
    </row>
    <row r="219" spans="1:26">
      <c r="A219" s="29">
        <v>43780</v>
      </c>
      <c r="B219" s="55" t="s">
        <v>96</v>
      </c>
      <c r="C219" s="57">
        <v>43773</v>
      </c>
      <c r="D219" s="55">
        <v>2019</v>
      </c>
      <c r="E219" s="55">
        <v>11</v>
      </c>
      <c r="F219" s="55">
        <v>120195</v>
      </c>
      <c r="G219" s="55" t="s">
        <v>279</v>
      </c>
      <c r="H219" s="55" t="s">
        <v>37</v>
      </c>
      <c r="I219" s="55" t="s">
        <v>197</v>
      </c>
      <c r="J219" s="55" t="s">
        <v>20</v>
      </c>
      <c r="K219" s="55" t="s">
        <v>82</v>
      </c>
      <c r="L219" s="55" t="s">
        <v>68</v>
      </c>
      <c r="M219" s="55">
        <v>311</v>
      </c>
      <c r="N219" s="55" t="s">
        <v>280</v>
      </c>
      <c r="O219" s="55">
        <v>1</v>
      </c>
      <c r="P219" s="55" t="s">
        <v>22</v>
      </c>
      <c r="Q219" s="55">
        <v>4</v>
      </c>
      <c r="R219" s="55" t="s">
        <v>38</v>
      </c>
      <c r="S219" s="55">
        <v>107</v>
      </c>
      <c r="T219" s="55">
        <v>108471</v>
      </c>
      <c r="U219" s="30">
        <v>681</v>
      </c>
      <c r="V219" s="55">
        <v>3.0819999999999999</v>
      </c>
      <c r="W219" s="55">
        <v>2.8000000000000001E-2</v>
      </c>
      <c r="X219" s="55">
        <v>30</v>
      </c>
      <c r="Y219" s="55">
        <v>73868.751000000004</v>
      </c>
      <c r="Z219" s="55">
        <v>20.43</v>
      </c>
    </row>
    <row r="220" spans="1:26">
      <c r="A220" s="29">
        <v>43780</v>
      </c>
      <c r="B220" s="55" t="s">
        <v>96</v>
      </c>
      <c r="C220" s="57">
        <v>43773</v>
      </c>
      <c r="D220" s="55">
        <v>2019</v>
      </c>
      <c r="E220" s="55">
        <v>11</v>
      </c>
      <c r="F220" s="55">
        <v>120195</v>
      </c>
      <c r="G220" s="55" t="s">
        <v>279</v>
      </c>
      <c r="H220" s="55" t="s">
        <v>37</v>
      </c>
      <c r="I220" s="55" t="s">
        <v>197</v>
      </c>
      <c r="J220" s="55" t="s">
        <v>20</v>
      </c>
      <c r="K220" s="55" t="s">
        <v>82</v>
      </c>
      <c r="L220" s="55" t="s">
        <v>68</v>
      </c>
      <c r="M220" s="55">
        <v>311</v>
      </c>
      <c r="N220" s="55" t="s">
        <v>280</v>
      </c>
      <c r="O220" s="55">
        <v>1</v>
      </c>
      <c r="P220" s="55" t="s">
        <v>22</v>
      </c>
      <c r="Q220" s="55">
        <v>4</v>
      </c>
      <c r="R220" s="55" t="s">
        <v>38</v>
      </c>
      <c r="S220" s="55">
        <v>112</v>
      </c>
      <c r="T220" s="55">
        <v>107999</v>
      </c>
      <c r="U220" s="30">
        <v>570</v>
      </c>
      <c r="V220" s="55">
        <v>2.569</v>
      </c>
      <c r="W220" s="55">
        <v>1.6E-2</v>
      </c>
      <c r="X220" s="55">
        <v>17</v>
      </c>
      <c r="Y220" s="55">
        <v>61559.43</v>
      </c>
      <c r="Z220" s="55">
        <v>9.69</v>
      </c>
    </row>
    <row r="221" spans="1:26">
      <c r="A221" s="29">
        <v>43780</v>
      </c>
      <c r="B221" s="55" t="s">
        <v>96</v>
      </c>
      <c r="C221" s="57">
        <v>43773</v>
      </c>
      <c r="D221" s="55">
        <v>2019</v>
      </c>
      <c r="E221" s="55">
        <v>11</v>
      </c>
      <c r="F221" s="55">
        <v>120195</v>
      </c>
      <c r="G221" s="55" t="s">
        <v>279</v>
      </c>
      <c r="H221" s="55" t="s">
        <v>37</v>
      </c>
      <c r="I221" s="55" t="s">
        <v>197</v>
      </c>
      <c r="J221" s="55" t="s">
        <v>20</v>
      </c>
      <c r="K221" s="55" t="s">
        <v>82</v>
      </c>
      <c r="L221" s="55" t="s">
        <v>68</v>
      </c>
      <c r="M221" s="55">
        <v>311</v>
      </c>
      <c r="N221" s="55" t="s">
        <v>280</v>
      </c>
      <c r="O221" s="55">
        <v>1</v>
      </c>
      <c r="P221" s="55" t="s">
        <v>22</v>
      </c>
      <c r="Q221" s="55">
        <v>4</v>
      </c>
      <c r="R221" s="55" t="s">
        <v>38</v>
      </c>
      <c r="S221" s="55">
        <v>111</v>
      </c>
      <c r="T221" s="55">
        <v>108318</v>
      </c>
      <c r="U221" s="30">
        <v>628</v>
      </c>
      <c r="V221" s="55">
        <v>2.8359999999999999</v>
      </c>
      <c r="W221" s="55">
        <v>1.7999999999999999E-2</v>
      </c>
      <c r="X221" s="55">
        <v>20</v>
      </c>
      <c r="Y221" s="55">
        <v>68023.703999999998</v>
      </c>
      <c r="Z221" s="55">
        <v>12.56</v>
      </c>
    </row>
    <row r="222" spans="1:26">
      <c r="A222" s="29">
        <v>43780</v>
      </c>
      <c r="B222" s="55" t="s">
        <v>96</v>
      </c>
      <c r="C222" s="57">
        <v>43773</v>
      </c>
      <c r="D222" s="55">
        <v>2019</v>
      </c>
      <c r="E222" s="55">
        <v>11</v>
      </c>
      <c r="F222" s="55">
        <v>120195</v>
      </c>
      <c r="G222" s="55" t="s">
        <v>279</v>
      </c>
      <c r="H222" s="55" t="s">
        <v>37</v>
      </c>
      <c r="I222" s="55" t="s">
        <v>197</v>
      </c>
      <c r="J222" s="55" t="s">
        <v>20</v>
      </c>
      <c r="K222" s="55" t="s">
        <v>82</v>
      </c>
      <c r="L222" s="55" t="s">
        <v>68</v>
      </c>
      <c r="M222" s="55">
        <v>311</v>
      </c>
      <c r="N222" s="55" t="s">
        <v>280</v>
      </c>
      <c r="O222" s="55">
        <v>1</v>
      </c>
      <c r="P222" s="55" t="s">
        <v>22</v>
      </c>
      <c r="Q222" s="55">
        <v>4</v>
      </c>
      <c r="R222" s="55" t="s">
        <v>38</v>
      </c>
      <c r="S222" s="55">
        <v>114</v>
      </c>
      <c r="T222" s="55">
        <v>107930</v>
      </c>
      <c r="U222" s="30">
        <v>645</v>
      </c>
      <c r="V222" s="55">
        <v>2.9049999999999998</v>
      </c>
      <c r="W222" s="55">
        <v>3.2000000000000001E-2</v>
      </c>
      <c r="X222" s="55">
        <v>34</v>
      </c>
      <c r="Y222" s="55">
        <v>69614.850000000006</v>
      </c>
      <c r="Z222" s="55">
        <v>21.93</v>
      </c>
    </row>
    <row r="223" spans="1:26">
      <c r="A223" s="29">
        <v>43780</v>
      </c>
      <c r="B223" s="55" t="s">
        <v>96</v>
      </c>
      <c r="C223" s="57">
        <v>43773</v>
      </c>
      <c r="D223" s="55">
        <v>2019</v>
      </c>
      <c r="E223" s="55">
        <v>11</v>
      </c>
      <c r="F223" s="55">
        <v>120195</v>
      </c>
      <c r="G223" s="55" t="s">
        <v>279</v>
      </c>
      <c r="H223" s="55" t="s">
        <v>37</v>
      </c>
      <c r="I223" s="55" t="s">
        <v>197</v>
      </c>
      <c r="J223" s="55" t="s">
        <v>20</v>
      </c>
      <c r="K223" s="55" t="s">
        <v>82</v>
      </c>
      <c r="L223" s="55" t="s">
        <v>68</v>
      </c>
      <c r="M223" s="55">
        <v>311</v>
      </c>
      <c r="N223" s="55" t="s">
        <v>280</v>
      </c>
      <c r="O223" s="55">
        <v>1</v>
      </c>
      <c r="P223" s="55" t="s">
        <v>22</v>
      </c>
      <c r="Q223" s="55">
        <v>4</v>
      </c>
      <c r="R223" s="55" t="s">
        <v>38</v>
      </c>
      <c r="S223" s="55">
        <v>113</v>
      </c>
      <c r="T223" s="55">
        <v>102306</v>
      </c>
      <c r="U223" s="30">
        <v>660</v>
      </c>
      <c r="V223" s="55">
        <v>2.8140000000000001</v>
      </c>
      <c r="W223" s="55">
        <v>2.7E-2</v>
      </c>
      <c r="X223" s="55">
        <v>28</v>
      </c>
      <c r="Y223" s="55">
        <v>67521.960000000006</v>
      </c>
      <c r="Z223" s="55">
        <v>18.48</v>
      </c>
    </row>
    <row r="224" spans="1:26">
      <c r="A224" s="29">
        <v>43780</v>
      </c>
      <c r="B224" s="55" t="s">
        <v>96</v>
      </c>
      <c r="C224" s="57">
        <v>43773</v>
      </c>
      <c r="D224" s="55">
        <v>2019</v>
      </c>
      <c r="E224" s="55">
        <v>11</v>
      </c>
      <c r="F224" s="55">
        <v>120195</v>
      </c>
      <c r="G224" s="55" t="s">
        <v>279</v>
      </c>
      <c r="H224" s="55" t="s">
        <v>37</v>
      </c>
      <c r="I224" s="55" t="s">
        <v>197</v>
      </c>
      <c r="J224" s="55" t="s">
        <v>20</v>
      </c>
      <c r="K224" s="55" t="s">
        <v>82</v>
      </c>
      <c r="L224" s="55" t="s">
        <v>68</v>
      </c>
      <c r="M224" s="55">
        <v>311</v>
      </c>
      <c r="N224" s="55" t="s">
        <v>280</v>
      </c>
      <c r="O224" s="55">
        <v>1</v>
      </c>
      <c r="P224" s="55" t="s">
        <v>22</v>
      </c>
      <c r="Q224" s="55">
        <v>4</v>
      </c>
      <c r="R224" s="55" t="s">
        <v>38</v>
      </c>
      <c r="S224" s="55">
        <v>102</v>
      </c>
      <c r="T224" s="55">
        <v>95777</v>
      </c>
      <c r="U224" s="30">
        <v>728</v>
      </c>
      <c r="V224" s="55">
        <v>2.9079999999999999</v>
      </c>
      <c r="W224" s="55">
        <v>1.7999999999999999E-2</v>
      </c>
      <c r="X224" s="55">
        <v>17</v>
      </c>
      <c r="Y224" s="55">
        <v>69725.656000000003</v>
      </c>
      <c r="Z224" s="55">
        <v>12.375999999999999</v>
      </c>
    </row>
    <row r="225" spans="1:26">
      <c r="A225" s="29">
        <v>43780</v>
      </c>
      <c r="B225" s="55" t="s">
        <v>96</v>
      </c>
      <c r="C225" s="57">
        <v>43773</v>
      </c>
      <c r="D225" s="55">
        <v>2019</v>
      </c>
      <c r="E225" s="55">
        <v>11</v>
      </c>
      <c r="F225" s="55">
        <v>120195</v>
      </c>
      <c r="G225" s="55" t="s">
        <v>279</v>
      </c>
      <c r="H225" s="55" t="s">
        <v>37</v>
      </c>
      <c r="I225" s="55" t="s">
        <v>197</v>
      </c>
      <c r="J225" s="55" t="s">
        <v>20</v>
      </c>
      <c r="K225" s="55" t="s">
        <v>82</v>
      </c>
      <c r="L225" s="55" t="s">
        <v>68</v>
      </c>
      <c r="M225" s="55">
        <v>311</v>
      </c>
      <c r="N225" s="55" t="s">
        <v>280</v>
      </c>
      <c r="O225" s="55">
        <v>1</v>
      </c>
      <c r="P225" s="55" t="s">
        <v>22</v>
      </c>
      <c r="Q225" s="55">
        <v>4</v>
      </c>
      <c r="R225" s="55" t="s">
        <v>38</v>
      </c>
      <c r="S225" s="55">
        <v>101</v>
      </c>
      <c r="T225" s="55">
        <v>105056</v>
      </c>
      <c r="U225" s="30">
        <v>729</v>
      </c>
      <c r="V225" s="55">
        <v>3.1920000000000002</v>
      </c>
      <c r="W225" s="55">
        <v>0.02</v>
      </c>
      <c r="X225" s="55">
        <v>21</v>
      </c>
      <c r="Y225" s="55">
        <v>76585.823999999993</v>
      </c>
      <c r="Z225" s="55">
        <v>15.308999999999999</v>
      </c>
    </row>
    <row r="226" spans="1:26">
      <c r="A226" s="29">
        <v>43780</v>
      </c>
      <c r="B226" s="55" t="s">
        <v>96</v>
      </c>
      <c r="C226" s="57">
        <v>43773</v>
      </c>
      <c r="D226" s="55">
        <v>2019</v>
      </c>
      <c r="E226" s="55">
        <v>11</v>
      </c>
      <c r="F226" s="55">
        <v>120195</v>
      </c>
      <c r="G226" s="55" t="s">
        <v>279</v>
      </c>
      <c r="H226" s="55" t="s">
        <v>37</v>
      </c>
      <c r="I226" s="55" t="s">
        <v>197</v>
      </c>
      <c r="J226" s="55" t="s">
        <v>20</v>
      </c>
      <c r="K226" s="55" t="s">
        <v>82</v>
      </c>
      <c r="L226" s="55" t="s">
        <v>68</v>
      </c>
      <c r="M226" s="55">
        <v>311</v>
      </c>
      <c r="N226" s="55" t="s">
        <v>280</v>
      </c>
      <c r="O226" s="55">
        <v>1</v>
      </c>
      <c r="P226" s="55" t="s">
        <v>22</v>
      </c>
      <c r="Q226" s="55">
        <v>4</v>
      </c>
      <c r="R226" s="55" t="s">
        <v>38</v>
      </c>
      <c r="S226" s="55">
        <v>104</v>
      </c>
      <c r="T226" s="55">
        <v>102558</v>
      </c>
      <c r="U226" s="30">
        <v>683</v>
      </c>
      <c r="V226" s="55">
        <v>2.9220000000000002</v>
      </c>
      <c r="W226" s="55">
        <v>2.5999999999999999E-2</v>
      </c>
      <c r="X226" s="55">
        <v>27</v>
      </c>
      <c r="Y226" s="55">
        <v>70047.114000000001</v>
      </c>
      <c r="Z226" s="55">
        <v>18.440999999999999</v>
      </c>
    </row>
    <row r="227" spans="1:26">
      <c r="A227" s="29">
        <v>43780</v>
      </c>
      <c r="B227" s="55" t="s">
        <v>96</v>
      </c>
      <c r="C227" s="57">
        <v>43773</v>
      </c>
      <c r="D227" s="55">
        <v>2019</v>
      </c>
      <c r="E227" s="55">
        <v>11</v>
      </c>
      <c r="F227" s="55">
        <v>120195</v>
      </c>
      <c r="G227" s="55" t="s">
        <v>279</v>
      </c>
      <c r="H227" s="55" t="s">
        <v>37</v>
      </c>
      <c r="I227" s="55" t="s">
        <v>197</v>
      </c>
      <c r="J227" s="55" t="s">
        <v>20</v>
      </c>
      <c r="K227" s="55" t="s">
        <v>82</v>
      </c>
      <c r="L227" s="55" t="s">
        <v>68</v>
      </c>
      <c r="M227" s="55">
        <v>311</v>
      </c>
      <c r="N227" s="55" t="s">
        <v>280</v>
      </c>
      <c r="O227" s="55">
        <v>1</v>
      </c>
      <c r="P227" s="55" t="s">
        <v>22</v>
      </c>
      <c r="Q227" s="55">
        <v>4</v>
      </c>
      <c r="R227" s="55" t="s">
        <v>38</v>
      </c>
      <c r="S227" s="55">
        <v>103</v>
      </c>
      <c r="T227" s="55">
        <v>107476</v>
      </c>
      <c r="U227" s="30">
        <v>746</v>
      </c>
      <c r="V227" s="55">
        <v>3.3450000000000002</v>
      </c>
      <c r="W227" s="55">
        <v>1.4999999999999999E-2</v>
      </c>
      <c r="X227" s="55">
        <v>16</v>
      </c>
      <c r="Y227" s="55">
        <v>80177.096000000005</v>
      </c>
      <c r="Z227" s="55">
        <v>11.936</v>
      </c>
    </row>
    <row r="228" spans="1:26">
      <c r="A228" s="29">
        <v>43773</v>
      </c>
      <c r="B228" s="55" t="s">
        <v>97</v>
      </c>
      <c r="C228" s="57">
        <v>43770</v>
      </c>
      <c r="D228" s="55">
        <v>2019</v>
      </c>
      <c r="E228" s="55">
        <v>11</v>
      </c>
      <c r="F228" s="55">
        <v>120195</v>
      </c>
      <c r="G228" s="55" t="s">
        <v>279</v>
      </c>
      <c r="H228" s="55" t="s">
        <v>37</v>
      </c>
      <c r="I228" s="55" t="s">
        <v>197</v>
      </c>
      <c r="J228" s="55" t="s">
        <v>20</v>
      </c>
      <c r="K228" s="55" t="s">
        <v>82</v>
      </c>
      <c r="L228" s="55" t="s">
        <v>68</v>
      </c>
      <c r="M228" s="55">
        <v>311</v>
      </c>
      <c r="N228" s="55" t="s">
        <v>280</v>
      </c>
      <c r="O228" s="55">
        <v>1</v>
      </c>
      <c r="P228" s="55" t="s">
        <v>22</v>
      </c>
      <c r="Q228" s="55">
        <v>4</v>
      </c>
      <c r="R228" s="55" t="s">
        <v>38</v>
      </c>
      <c r="S228" s="55">
        <v>104</v>
      </c>
      <c r="T228" s="55">
        <v>102576</v>
      </c>
      <c r="U228" s="30">
        <v>653</v>
      </c>
      <c r="V228" s="55">
        <v>2.7919999999999998</v>
      </c>
      <c r="W228" s="55">
        <v>0.01</v>
      </c>
      <c r="X228" s="55">
        <v>10</v>
      </c>
      <c r="Y228" s="55">
        <v>66982.127999999997</v>
      </c>
      <c r="Z228" s="55">
        <v>6.53</v>
      </c>
    </row>
    <row r="229" spans="1:26">
      <c r="A229" s="29">
        <v>43773</v>
      </c>
      <c r="B229" s="55" t="s">
        <v>97</v>
      </c>
      <c r="C229" s="57">
        <v>43770</v>
      </c>
      <c r="D229" s="55">
        <v>2019</v>
      </c>
      <c r="E229" s="55">
        <v>11</v>
      </c>
      <c r="F229" s="55">
        <v>120195</v>
      </c>
      <c r="G229" s="55" t="s">
        <v>279</v>
      </c>
      <c r="H229" s="55" t="s">
        <v>37</v>
      </c>
      <c r="I229" s="55" t="s">
        <v>197</v>
      </c>
      <c r="J229" s="55" t="s">
        <v>20</v>
      </c>
      <c r="K229" s="55" t="s">
        <v>82</v>
      </c>
      <c r="L229" s="55" t="s">
        <v>68</v>
      </c>
      <c r="M229" s="55">
        <v>311</v>
      </c>
      <c r="N229" s="55" t="s">
        <v>280</v>
      </c>
      <c r="O229" s="55">
        <v>1</v>
      </c>
      <c r="P229" s="55" t="s">
        <v>22</v>
      </c>
      <c r="Q229" s="55">
        <v>4</v>
      </c>
      <c r="R229" s="55" t="s">
        <v>38</v>
      </c>
      <c r="S229" s="55">
        <v>103</v>
      </c>
      <c r="T229" s="55">
        <v>107491</v>
      </c>
      <c r="U229" s="30">
        <v>716</v>
      </c>
      <c r="V229" s="55">
        <v>3.2069999999999999</v>
      </c>
      <c r="W229" s="55">
        <v>3.0000000000000001E-3</v>
      </c>
      <c r="X229" s="55">
        <v>3</v>
      </c>
      <c r="Y229" s="55">
        <v>76963.555999999997</v>
      </c>
      <c r="Z229" s="55">
        <v>2.1480000000000001</v>
      </c>
    </row>
    <row r="230" spans="1:26">
      <c r="A230" s="29">
        <v>43773</v>
      </c>
      <c r="B230" s="55" t="s">
        <v>97</v>
      </c>
      <c r="C230" s="57">
        <v>43770</v>
      </c>
      <c r="D230" s="55">
        <v>2019</v>
      </c>
      <c r="E230" s="55">
        <v>11</v>
      </c>
      <c r="F230" s="55">
        <v>120195</v>
      </c>
      <c r="G230" s="55" t="s">
        <v>279</v>
      </c>
      <c r="H230" s="55" t="s">
        <v>37</v>
      </c>
      <c r="I230" s="55" t="s">
        <v>197</v>
      </c>
      <c r="J230" s="55" t="s">
        <v>20</v>
      </c>
      <c r="K230" s="55" t="s">
        <v>82</v>
      </c>
      <c r="L230" s="55" t="s">
        <v>68</v>
      </c>
      <c r="M230" s="55">
        <v>311</v>
      </c>
      <c r="N230" s="55" t="s">
        <v>280</v>
      </c>
      <c r="O230" s="55">
        <v>1</v>
      </c>
      <c r="P230" s="55" t="s">
        <v>22</v>
      </c>
      <c r="Q230" s="55">
        <v>4</v>
      </c>
      <c r="R230" s="55" t="s">
        <v>38</v>
      </c>
      <c r="S230" s="55">
        <v>101</v>
      </c>
      <c r="T230" s="55">
        <v>105069</v>
      </c>
      <c r="U230" s="30">
        <v>697</v>
      </c>
      <c r="V230" s="55">
        <v>3.0529999999999999</v>
      </c>
      <c r="W230" s="55">
        <v>5.0000000000000001E-3</v>
      </c>
      <c r="X230" s="55">
        <v>5</v>
      </c>
      <c r="Y230" s="55">
        <v>73233.092999999993</v>
      </c>
      <c r="Z230" s="55">
        <v>3.4849999999999999</v>
      </c>
    </row>
    <row r="231" spans="1:26">
      <c r="A231" s="29">
        <v>43773</v>
      </c>
      <c r="B231" s="55" t="s">
        <v>97</v>
      </c>
      <c r="C231" s="57">
        <v>43770</v>
      </c>
      <c r="D231" s="55">
        <v>2019</v>
      </c>
      <c r="E231" s="55">
        <v>11</v>
      </c>
      <c r="F231" s="55">
        <v>120195</v>
      </c>
      <c r="G231" s="55" t="s">
        <v>279</v>
      </c>
      <c r="H231" s="55" t="s">
        <v>37</v>
      </c>
      <c r="I231" s="55" t="s">
        <v>197</v>
      </c>
      <c r="J231" s="55" t="s">
        <v>20</v>
      </c>
      <c r="K231" s="55" t="s">
        <v>82</v>
      </c>
      <c r="L231" s="55" t="s">
        <v>68</v>
      </c>
      <c r="M231" s="55">
        <v>311</v>
      </c>
      <c r="N231" s="55" t="s">
        <v>280</v>
      </c>
      <c r="O231" s="55">
        <v>1</v>
      </c>
      <c r="P231" s="55" t="s">
        <v>22</v>
      </c>
      <c r="Q231" s="55">
        <v>4</v>
      </c>
      <c r="R231" s="55" t="s">
        <v>38</v>
      </c>
      <c r="S231" s="55">
        <v>102</v>
      </c>
      <c r="T231" s="55">
        <v>95786</v>
      </c>
      <c r="U231" s="30">
        <v>693</v>
      </c>
      <c r="V231" s="55">
        <v>2.7690000000000001</v>
      </c>
      <c r="W231" s="55">
        <v>3.0000000000000001E-3</v>
      </c>
      <c r="X231" s="55">
        <v>3</v>
      </c>
      <c r="Y231" s="55">
        <v>66379.698000000004</v>
      </c>
      <c r="Z231" s="55">
        <v>2.0790000000000002</v>
      </c>
    </row>
    <row r="232" spans="1:26">
      <c r="A232" s="29">
        <v>43773</v>
      </c>
      <c r="B232" s="55" t="s">
        <v>97</v>
      </c>
      <c r="C232" s="57">
        <v>43770</v>
      </c>
      <c r="D232" s="55">
        <v>2019</v>
      </c>
      <c r="E232" s="55">
        <v>11</v>
      </c>
      <c r="F232" s="55">
        <v>120195</v>
      </c>
      <c r="G232" s="55" t="s">
        <v>279</v>
      </c>
      <c r="H232" s="55" t="s">
        <v>37</v>
      </c>
      <c r="I232" s="55" t="s">
        <v>197</v>
      </c>
      <c r="J232" s="55" t="s">
        <v>20</v>
      </c>
      <c r="K232" s="55" t="s">
        <v>82</v>
      </c>
      <c r="L232" s="55" t="s">
        <v>68</v>
      </c>
      <c r="M232" s="55">
        <v>311</v>
      </c>
      <c r="N232" s="55" t="s">
        <v>280</v>
      </c>
      <c r="O232" s="55">
        <v>1</v>
      </c>
      <c r="P232" s="55" t="s">
        <v>22</v>
      </c>
      <c r="Q232" s="55">
        <v>4</v>
      </c>
      <c r="R232" s="55" t="s">
        <v>38</v>
      </c>
      <c r="S232" s="55">
        <v>113</v>
      </c>
      <c r="T232" s="55">
        <v>102323</v>
      </c>
      <c r="U232" s="30">
        <v>622</v>
      </c>
      <c r="V232" s="55">
        <v>2.6549999999999998</v>
      </c>
      <c r="W232" s="55">
        <v>8.0000000000000002E-3</v>
      </c>
      <c r="X232" s="55">
        <v>8</v>
      </c>
      <c r="Y232" s="55">
        <v>63644.906000000003</v>
      </c>
      <c r="Z232" s="55">
        <v>4.976</v>
      </c>
    </row>
    <row r="233" spans="1:26">
      <c r="A233" s="29">
        <v>43773</v>
      </c>
      <c r="B233" s="55" t="s">
        <v>97</v>
      </c>
      <c r="C233" s="57">
        <v>43770</v>
      </c>
      <c r="D233" s="55">
        <v>2019</v>
      </c>
      <c r="E233" s="55">
        <v>11</v>
      </c>
      <c r="F233" s="55">
        <v>120195</v>
      </c>
      <c r="G233" s="55" t="s">
        <v>279</v>
      </c>
      <c r="H233" s="55" t="s">
        <v>37</v>
      </c>
      <c r="I233" s="55" t="s">
        <v>197</v>
      </c>
      <c r="J233" s="55" t="s">
        <v>20</v>
      </c>
      <c r="K233" s="55" t="s">
        <v>82</v>
      </c>
      <c r="L233" s="55" t="s">
        <v>68</v>
      </c>
      <c r="M233" s="55">
        <v>311</v>
      </c>
      <c r="N233" s="55" t="s">
        <v>280</v>
      </c>
      <c r="O233" s="55">
        <v>1</v>
      </c>
      <c r="P233" s="55" t="s">
        <v>22</v>
      </c>
      <c r="Q233" s="55">
        <v>4</v>
      </c>
      <c r="R233" s="55" t="s">
        <v>38</v>
      </c>
      <c r="S233" s="55">
        <v>114</v>
      </c>
      <c r="T233" s="55">
        <v>107955</v>
      </c>
      <c r="U233" s="30">
        <v>611</v>
      </c>
      <c r="V233" s="55">
        <v>2.7509999999999999</v>
      </c>
      <c r="W233" s="55">
        <v>1.2999999999999999E-2</v>
      </c>
      <c r="X233" s="55">
        <v>14</v>
      </c>
      <c r="Y233" s="55">
        <v>65960.505000000005</v>
      </c>
      <c r="Z233" s="55">
        <v>8.5540000000000003</v>
      </c>
    </row>
    <row r="234" spans="1:26">
      <c r="A234" s="29">
        <v>43773</v>
      </c>
      <c r="B234" s="55" t="s">
        <v>97</v>
      </c>
      <c r="C234" s="57">
        <v>43770</v>
      </c>
      <c r="D234" s="55">
        <v>2019</v>
      </c>
      <c r="E234" s="55">
        <v>11</v>
      </c>
      <c r="F234" s="55">
        <v>120195</v>
      </c>
      <c r="G234" s="55" t="s">
        <v>279</v>
      </c>
      <c r="H234" s="55" t="s">
        <v>37</v>
      </c>
      <c r="I234" s="55" t="s">
        <v>197</v>
      </c>
      <c r="J234" s="55" t="s">
        <v>20</v>
      </c>
      <c r="K234" s="55" t="s">
        <v>82</v>
      </c>
      <c r="L234" s="55" t="s">
        <v>68</v>
      </c>
      <c r="M234" s="55">
        <v>311</v>
      </c>
      <c r="N234" s="55" t="s">
        <v>280</v>
      </c>
      <c r="O234" s="55">
        <v>1</v>
      </c>
      <c r="P234" s="55" t="s">
        <v>22</v>
      </c>
      <c r="Q234" s="55">
        <v>4</v>
      </c>
      <c r="R234" s="55" t="s">
        <v>38</v>
      </c>
      <c r="S234" s="55">
        <v>111</v>
      </c>
      <c r="T234" s="55">
        <v>108328</v>
      </c>
      <c r="U234" s="30">
        <v>599</v>
      </c>
      <c r="V234" s="55">
        <v>2.7040000000000002</v>
      </c>
      <c r="W234" s="55">
        <v>6.0000000000000001E-3</v>
      </c>
      <c r="X234" s="55">
        <v>7</v>
      </c>
      <c r="Y234" s="55">
        <v>64888.472000000002</v>
      </c>
      <c r="Z234" s="55">
        <v>4.1929999999999996</v>
      </c>
    </row>
    <row r="235" spans="1:26">
      <c r="A235" s="29">
        <v>43773</v>
      </c>
      <c r="B235" s="55" t="s">
        <v>97</v>
      </c>
      <c r="C235" s="57">
        <v>43770</v>
      </c>
      <c r="D235" s="55">
        <v>2019</v>
      </c>
      <c r="E235" s="55">
        <v>11</v>
      </c>
      <c r="F235" s="55">
        <v>120195</v>
      </c>
      <c r="G235" s="55" t="s">
        <v>279</v>
      </c>
      <c r="H235" s="55" t="s">
        <v>37</v>
      </c>
      <c r="I235" s="55" t="s">
        <v>197</v>
      </c>
      <c r="J235" s="55" t="s">
        <v>20</v>
      </c>
      <c r="K235" s="55" t="s">
        <v>82</v>
      </c>
      <c r="L235" s="55" t="s">
        <v>68</v>
      </c>
      <c r="M235" s="55">
        <v>311</v>
      </c>
      <c r="N235" s="55" t="s">
        <v>280</v>
      </c>
      <c r="O235" s="55">
        <v>1</v>
      </c>
      <c r="P235" s="55" t="s">
        <v>22</v>
      </c>
      <c r="Q235" s="55">
        <v>4</v>
      </c>
      <c r="R235" s="55" t="s">
        <v>38</v>
      </c>
      <c r="S235" s="55">
        <v>112</v>
      </c>
      <c r="T235" s="55">
        <v>108008</v>
      </c>
      <c r="U235" s="30">
        <v>540</v>
      </c>
      <c r="V235" s="55">
        <v>2.4340000000000002</v>
      </c>
      <c r="W235" s="55">
        <v>5.0000000000000001E-3</v>
      </c>
      <c r="X235" s="55">
        <v>5</v>
      </c>
      <c r="Y235" s="55">
        <v>58324.32</v>
      </c>
      <c r="Z235" s="55">
        <v>2.7</v>
      </c>
    </row>
    <row r="236" spans="1:26">
      <c r="A236" s="29">
        <v>43773</v>
      </c>
      <c r="B236" s="55" t="s">
        <v>97</v>
      </c>
      <c r="C236" s="57">
        <v>43770</v>
      </c>
      <c r="D236" s="55">
        <v>2019</v>
      </c>
      <c r="E236" s="55">
        <v>11</v>
      </c>
      <c r="F236" s="55">
        <v>120195</v>
      </c>
      <c r="G236" s="55" t="s">
        <v>279</v>
      </c>
      <c r="H236" s="55" t="s">
        <v>37</v>
      </c>
      <c r="I236" s="55" t="s">
        <v>197</v>
      </c>
      <c r="J236" s="55" t="s">
        <v>20</v>
      </c>
      <c r="K236" s="55" t="s">
        <v>82</v>
      </c>
      <c r="L236" s="55" t="s">
        <v>68</v>
      </c>
      <c r="M236" s="55">
        <v>311</v>
      </c>
      <c r="N236" s="55" t="s">
        <v>280</v>
      </c>
      <c r="O236" s="55">
        <v>1</v>
      </c>
      <c r="P236" s="55" t="s">
        <v>22</v>
      </c>
      <c r="Q236" s="55">
        <v>4</v>
      </c>
      <c r="R236" s="55" t="s">
        <v>38</v>
      </c>
      <c r="S236" s="55">
        <v>108</v>
      </c>
      <c r="T236" s="55">
        <v>107562</v>
      </c>
      <c r="U236" s="30">
        <v>584</v>
      </c>
      <c r="V236" s="55">
        <v>2.62</v>
      </c>
      <c r="W236" s="55">
        <v>5.0000000000000001E-3</v>
      </c>
      <c r="X236" s="55">
        <v>5</v>
      </c>
      <c r="Y236" s="55">
        <v>62816.207999999999</v>
      </c>
      <c r="Z236" s="55">
        <v>2.92</v>
      </c>
    </row>
    <row r="237" spans="1:26">
      <c r="A237" s="29">
        <v>43773</v>
      </c>
      <c r="B237" s="55" t="s">
        <v>97</v>
      </c>
      <c r="C237" s="57">
        <v>43770</v>
      </c>
      <c r="D237" s="55">
        <v>2019</v>
      </c>
      <c r="E237" s="55">
        <v>11</v>
      </c>
      <c r="F237" s="55">
        <v>120195</v>
      </c>
      <c r="G237" s="55" t="s">
        <v>279</v>
      </c>
      <c r="H237" s="55" t="s">
        <v>37</v>
      </c>
      <c r="I237" s="55" t="s">
        <v>197</v>
      </c>
      <c r="J237" s="55" t="s">
        <v>20</v>
      </c>
      <c r="K237" s="55" t="s">
        <v>82</v>
      </c>
      <c r="L237" s="55" t="s">
        <v>68</v>
      </c>
      <c r="M237" s="55">
        <v>311</v>
      </c>
      <c r="N237" s="55" t="s">
        <v>280</v>
      </c>
      <c r="O237" s="55">
        <v>1</v>
      </c>
      <c r="P237" s="55" t="s">
        <v>22</v>
      </c>
      <c r="Q237" s="55">
        <v>4</v>
      </c>
      <c r="R237" s="55" t="s">
        <v>38</v>
      </c>
      <c r="S237" s="55">
        <v>107</v>
      </c>
      <c r="T237" s="55">
        <v>108489</v>
      </c>
      <c r="U237" s="30">
        <v>651</v>
      </c>
      <c r="V237" s="55">
        <v>2.9430000000000001</v>
      </c>
      <c r="W237" s="55">
        <v>7.0000000000000001E-3</v>
      </c>
      <c r="X237" s="55">
        <v>8</v>
      </c>
      <c r="Y237" s="55">
        <v>70626.339000000007</v>
      </c>
      <c r="Z237" s="55">
        <v>5.2080000000000002</v>
      </c>
    </row>
    <row r="238" spans="1:26">
      <c r="A238" s="29">
        <v>43773</v>
      </c>
      <c r="B238" s="55" t="s">
        <v>97</v>
      </c>
      <c r="C238" s="57">
        <v>43770</v>
      </c>
      <c r="D238" s="55">
        <v>2019</v>
      </c>
      <c r="E238" s="55">
        <v>11</v>
      </c>
      <c r="F238" s="55">
        <v>120195</v>
      </c>
      <c r="G238" s="55" t="s">
        <v>279</v>
      </c>
      <c r="H238" s="55" t="s">
        <v>37</v>
      </c>
      <c r="I238" s="55" t="s">
        <v>197</v>
      </c>
      <c r="J238" s="55" t="s">
        <v>20</v>
      </c>
      <c r="K238" s="55" t="s">
        <v>82</v>
      </c>
      <c r="L238" s="55" t="s">
        <v>68</v>
      </c>
      <c r="M238" s="55">
        <v>311</v>
      </c>
      <c r="N238" s="55" t="s">
        <v>280</v>
      </c>
      <c r="O238" s="55">
        <v>1</v>
      </c>
      <c r="P238" s="55" t="s">
        <v>22</v>
      </c>
      <c r="Q238" s="55">
        <v>4</v>
      </c>
      <c r="R238" s="55" t="s">
        <v>38</v>
      </c>
      <c r="S238" s="55">
        <v>109</v>
      </c>
      <c r="T238" s="55">
        <v>99989</v>
      </c>
      <c r="U238" s="30">
        <v>538</v>
      </c>
      <c r="V238" s="55">
        <v>2.2450000000000001</v>
      </c>
      <c r="W238" s="55">
        <v>2E-3</v>
      </c>
      <c r="X238" s="55">
        <v>2</v>
      </c>
      <c r="Y238" s="55">
        <v>53794.082000000002</v>
      </c>
      <c r="Z238" s="55">
        <v>1.0760000000000001</v>
      </c>
    </row>
    <row r="239" spans="1:26">
      <c r="A239" s="29">
        <v>43773</v>
      </c>
      <c r="B239" s="55" t="s">
        <v>97</v>
      </c>
      <c r="C239" s="57">
        <v>43770</v>
      </c>
      <c r="D239" s="55">
        <v>2019</v>
      </c>
      <c r="E239" s="55">
        <v>11</v>
      </c>
      <c r="F239" s="55">
        <v>120195</v>
      </c>
      <c r="G239" s="55" t="s">
        <v>279</v>
      </c>
      <c r="H239" s="55" t="s">
        <v>37</v>
      </c>
      <c r="I239" s="55" t="s">
        <v>197</v>
      </c>
      <c r="J239" s="55" t="s">
        <v>20</v>
      </c>
      <c r="K239" s="55" t="s">
        <v>82</v>
      </c>
      <c r="L239" s="55" t="s">
        <v>68</v>
      </c>
      <c r="M239" s="55">
        <v>311</v>
      </c>
      <c r="N239" s="55" t="s">
        <v>280</v>
      </c>
      <c r="O239" s="55">
        <v>1</v>
      </c>
      <c r="P239" s="55" t="s">
        <v>22</v>
      </c>
      <c r="Q239" s="55">
        <v>4</v>
      </c>
      <c r="R239" s="55" t="s">
        <v>38</v>
      </c>
      <c r="S239" s="55">
        <v>110</v>
      </c>
      <c r="T239" s="55">
        <v>107724</v>
      </c>
      <c r="U239" s="30">
        <v>612</v>
      </c>
      <c r="V239" s="55">
        <v>2.75</v>
      </c>
      <c r="W239" s="55">
        <v>1.2999999999999999E-2</v>
      </c>
      <c r="X239" s="55">
        <v>14</v>
      </c>
      <c r="Y239" s="55">
        <v>65927.088000000003</v>
      </c>
      <c r="Z239" s="55">
        <v>8.5679999999999996</v>
      </c>
    </row>
    <row r="240" spans="1:26">
      <c r="A240" s="29">
        <v>43773</v>
      </c>
      <c r="B240" s="55" t="s">
        <v>97</v>
      </c>
      <c r="C240" s="57">
        <v>43770</v>
      </c>
      <c r="D240" s="55">
        <v>2019</v>
      </c>
      <c r="E240" s="55">
        <v>11</v>
      </c>
      <c r="F240" s="55">
        <v>120195</v>
      </c>
      <c r="G240" s="55" t="s">
        <v>279</v>
      </c>
      <c r="H240" s="55" t="s">
        <v>37</v>
      </c>
      <c r="I240" s="55" t="s">
        <v>197</v>
      </c>
      <c r="J240" s="55" t="s">
        <v>20</v>
      </c>
      <c r="K240" s="55" t="s">
        <v>82</v>
      </c>
      <c r="L240" s="55" t="s">
        <v>68</v>
      </c>
      <c r="M240" s="55">
        <v>311</v>
      </c>
      <c r="N240" s="55" t="s">
        <v>280</v>
      </c>
      <c r="O240" s="55">
        <v>1</v>
      </c>
      <c r="P240" s="55" t="s">
        <v>22</v>
      </c>
      <c r="Q240" s="55">
        <v>4</v>
      </c>
      <c r="R240" s="55" t="s">
        <v>38</v>
      </c>
      <c r="S240" s="55">
        <v>105</v>
      </c>
      <c r="T240" s="55">
        <v>105321</v>
      </c>
      <c r="U240" s="30">
        <v>688</v>
      </c>
      <c r="V240" s="55">
        <v>3.0209999999999999</v>
      </c>
      <c r="W240" s="55">
        <v>2E-3</v>
      </c>
      <c r="X240" s="55">
        <v>2</v>
      </c>
      <c r="Y240" s="55">
        <v>72460.847999999998</v>
      </c>
      <c r="Z240" s="55">
        <v>1.3759999999999999</v>
      </c>
    </row>
    <row r="241" spans="1:26">
      <c r="A241" s="29">
        <v>43773</v>
      </c>
      <c r="B241" s="55" t="s">
        <v>97</v>
      </c>
      <c r="C241" s="57">
        <v>43770</v>
      </c>
      <c r="D241" s="55">
        <v>2019</v>
      </c>
      <c r="E241" s="55">
        <v>11</v>
      </c>
      <c r="F241" s="55">
        <v>120195</v>
      </c>
      <c r="G241" s="55" t="s">
        <v>279</v>
      </c>
      <c r="H241" s="55" t="s">
        <v>37</v>
      </c>
      <c r="I241" s="55" t="s">
        <v>197</v>
      </c>
      <c r="J241" s="55" t="s">
        <v>20</v>
      </c>
      <c r="K241" s="55" t="s">
        <v>82</v>
      </c>
      <c r="L241" s="55" t="s">
        <v>68</v>
      </c>
      <c r="M241" s="55">
        <v>311</v>
      </c>
      <c r="N241" s="55" t="s">
        <v>280</v>
      </c>
      <c r="O241" s="55">
        <v>1</v>
      </c>
      <c r="P241" s="55" t="s">
        <v>22</v>
      </c>
      <c r="Q241" s="55">
        <v>4</v>
      </c>
      <c r="R241" s="55" t="s">
        <v>38</v>
      </c>
      <c r="S241" s="55">
        <v>106</v>
      </c>
      <c r="T241" s="55">
        <v>107737</v>
      </c>
      <c r="U241" s="30">
        <v>537</v>
      </c>
      <c r="V241" s="55">
        <v>2.411</v>
      </c>
      <c r="W241" s="55">
        <v>4.0000000000000001E-3</v>
      </c>
      <c r="X241" s="55">
        <v>4</v>
      </c>
      <c r="Y241" s="55">
        <v>57854.769</v>
      </c>
      <c r="Z241" s="55">
        <v>2.1480000000000001</v>
      </c>
    </row>
    <row r="242" spans="1:26">
      <c r="A242" s="29">
        <v>43773</v>
      </c>
      <c r="B242" s="55" t="s">
        <v>97</v>
      </c>
      <c r="C242" s="57">
        <v>43770</v>
      </c>
      <c r="D242" s="55">
        <v>2019</v>
      </c>
      <c r="E242" s="55">
        <v>11</v>
      </c>
      <c r="F242" s="55">
        <v>120195</v>
      </c>
      <c r="G242" s="55" t="s">
        <v>279</v>
      </c>
      <c r="H242" s="55" t="s">
        <v>37</v>
      </c>
      <c r="I242" s="55" t="s">
        <v>197</v>
      </c>
      <c r="J242" s="55" t="s">
        <v>20</v>
      </c>
      <c r="K242" s="55" t="s">
        <v>82</v>
      </c>
      <c r="L242" s="55" t="s">
        <v>68</v>
      </c>
      <c r="M242" s="55">
        <v>311</v>
      </c>
      <c r="N242" s="55" t="s">
        <v>280</v>
      </c>
      <c r="O242" s="55">
        <v>1</v>
      </c>
      <c r="P242" s="55" t="s">
        <v>22</v>
      </c>
      <c r="Q242" s="55">
        <v>4</v>
      </c>
      <c r="R242" s="55" t="s">
        <v>38</v>
      </c>
      <c r="S242" s="55">
        <v>116</v>
      </c>
      <c r="T242" s="55">
        <v>100362</v>
      </c>
      <c r="U242" s="30">
        <v>470</v>
      </c>
      <c r="V242" s="55">
        <v>1.966</v>
      </c>
      <c r="W242" s="55">
        <v>6.0000000000000001E-3</v>
      </c>
      <c r="X242" s="55">
        <v>6</v>
      </c>
      <c r="Y242" s="55">
        <v>47170.14</v>
      </c>
      <c r="Z242" s="55">
        <v>2.82</v>
      </c>
    </row>
    <row r="243" spans="1:26">
      <c r="A243" s="29">
        <v>43773</v>
      </c>
      <c r="B243" s="55" t="s">
        <v>97</v>
      </c>
      <c r="C243" s="57">
        <v>43770</v>
      </c>
      <c r="D243" s="55">
        <v>2019</v>
      </c>
      <c r="E243" s="55">
        <v>11</v>
      </c>
      <c r="F243" s="55">
        <v>120195</v>
      </c>
      <c r="G243" s="55" t="s">
        <v>279</v>
      </c>
      <c r="H243" s="55" t="s">
        <v>37</v>
      </c>
      <c r="I243" s="55" t="s">
        <v>197</v>
      </c>
      <c r="J243" s="55" t="s">
        <v>20</v>
      </c>
      <c r="K243" s="55" t="s">
        <v>82</v>
      </c>
      <c r="L243" s="55" t="s">
        <v>68</v>
      </c>
      <c r="M243" s="55">
        <v>311</v>
      </c>
      <c r="N243" s="55" t="s">
        <v>280</v>
      </c>
      <c r="O243" s="55">
        <v>1</v>
      </c>
      <c r="P243" s="55" t="s">
        <v>22</v>
      </c>
      <c r="Q243" s="55">
        <v>4</v>
      </c>
      <c r="R243" s="55" t="s">
        <v>38</v>
      </c>
      <c r="S243" s="55">
        <v>115</v>
      </c>
      <c r="T243" s="55">
        <v>108728</v>
      </c>
      <c r="U243" s="30">
        <v>504</v>
      </c>
      <c r="V243" s="55">
        <v>2.2869999999999999</v>
      </c>
      <c r="W243" s="55">
        <v>7.0000000000000001E-3</v>
      </c>
      <c r="X243" s="55">
        <v>8</v>
      </c>
      <c r="Y243" s="55">
        <v>54798.911999999997</v>
      </c>
      <c r="Z243" s="55">
        <v>4.032</v>
      </c>
    </row>
    <row r="244" spans="1:26">
      <c r="A244" s="29">
        <v>43773</v>
      </c>
      <c r="B244" s="55" t="s">
        <v>98</v>
      </c>
      <c r="C244" s="57">
        <v>43766</v>
      </c>
      <c r="D244" s="55">
        <v>2019</v>
      </c>
      <c r="E244" s="55">
        <v>10</v>
      </c>
      <c r="F244" s="55">
        <v>120195</v>
      </c>
      <c r="G244" s="55" t="s">
        <v>279</v>
      </c>
      <c r="H244" s="55" t="s">
        <v>37</v>
      </c>
      <c r="I244" s="55" t="s">
        <v>197</v>
      </c>
      <c r="J244" s="55" t="s">
        <v>20</v>
      </c>
      <c r="K244" s="55" t="s">
        <v>82</v>
      </c>
      <c r="L244" s="55" t="s">
        <v>68</v>
      </c>
      <c r="M244" s="55">
        <v>311</v>
      </c>
      <c r="N244" s="55" t="s">
        <v>280</v>
      </c>
      <c r="O244" s="55">
        <v>1</v>
      </c>
      <c r="P244" s="55" t="s">
        <v>22</v>
      </c>
      <c r="Q244" s="55">
        <v>4</v>
      </c>
      <c r="R244" s="55" t="s">
        <v>38</v>
      </c>
      <c r="S244" s="55">
        <v>115</v>
      </c>
      <c r="T244" s="55">
        <v>108728</v>
      </c>
      <c r="U244" s="30">
        <v>504</v>
      </c>
      <c r="V244" s="55">
        <v>2.2869999999999999</v>
      </c>
      <c r="W244" s="55">
        <v>5.0000000000000001E-3</v>
      </c>
      <c r="X244" s="55">
        <v>5</v>
      </c>
      <c r="Y244" s="55">
        <v>54798.911999999997</v>
      </c>
      <c r="Z244" s="55">
        <v>2.52</v>
      </c>
    </row>
    <row r="245" spans="1:26">
      <c r="A245" s="29">
        <v>43773</v>
      </c>
      <c r="B245" s="55" t="s">
        <v>98</v>
      </c>
      <c r="C245" s="57">
        <v>43766</v>
      </c>
      <c r="D245" s="55">
        <v>2019</v>
      </c>
      <c r="E245" s="55">
        <v>10</v>
      </c>
      <c r="F245" s="55">
        <v>120195</v>
      </c>
      <c r="G245" s="55" t="s">
        <v>279</v>
      </c>
      <c r="H245" s="55" t="s">
        <v>37</v>
      </c>
      <c r="I245" s="55" t="s">
        <v>197</v>
      </c>
      <c r="J245" s="55" t="s">
        <v>20</v>
      </c>
      <c r="K245" s="55" t="s">
        <v>82</v>
      </c>
      <c r="L245" s="55" t="s">
        <v>68</v>
      </c>
      <c r="M245" s="55">
        <v>311</v>
      </c>
      <c r="N245" s="55" t="s">
        <v>280</v>
      </c>
      <c r="O245" s="55">
        <v>1</v>
      </c>
      <c r="P245" s="55" t="s">
        <v>22</v>
      </c>
      <c r="Q245" s="55">
        <v>4</v>
      </c>
      <c r="R245" s="55" t="s">
        <v>38</v>
      </c>
      <c r="S245" s="55">
        <v>116</v>
      </c>
      <c r="T245" s="55">
        <v>100362</v>
      </c>
      <c r="U245" s="30">
        <v>470</v>
      </c>
      <c r="V245" s="55">
        <v>1.966</v>
      </c>
      <c r="W245" s="55">
        <v>1.7000000000000001E-2</v>
      </c>
      <c r="X245" s="55">
        <v>17</v>
      </c>
      <c r="Y245" s="55">
        <v>47170.14</v>
      </c>
      <c r="Z245" s="55">
        <v>7.99</v>
      </c>
    </row>
    <row r="246" spans="1:26">
      <c r="A246" s="29">
        <v>43773</v>
      </c>
      <c r="B246" s="55" t="s">
        <v>98</v>
      </c>
      <c r="C246" s="57">
        <v>43766</v>
      </c>
      <c r="D246" s="55">
        <v>2019</v>
      </c>
      <c r="E246" s="55">
        <v>10</v>
      </c>
      <c r="F246" s="55">
        <v>120195</v>
      </c>
      <c r="G246" s="55" t="s">
        <v>279</v>
      </c>
      <c r="H246" s="55" t="s">
        <v>37</v>
      </c>
      <c r="I246" s="55" t="s">
        <v>197</v>
      </c>
      <c r="J246" s="55" t="s">
        <v>20</v>
      </c>
      <c r="K246" s="55" t="s">
        <v>82</v>
      </c>
      <c r="L246" s="55" t="s">
        <v>68</v>
      </c>
      <c r="M246" s="55">
        <v>311</v>
      </c>
      <c r="N246" s="55" t="s">
        <v>280</v>
      </c>
      <c r="O246" s="55">
        <v>1</v>
      </c>
      <c r="P246" s="55" t="s">
        <v>22</v>
      </c>
      <c r="Q246" s="55">
        <v>4</v>
      </c>
      <c r="R246" s="55" t="s">
        <v>38</v>
      </c>
      <c r="S246" s="55">
        <v>106</v>
      </c>
      <c r="T246" s="55">
        <v>107737</v>
      </c>
      <c r="U246" s="30">
        <v>537</v>
      </c>
      <c r="V246" s="55">
        <v>2.411</v>
      </c>
      <c r="W246" s="55">
        <v>1.2E-2</v>
      </c>
      <c r="X246" s="55">
        <v>13</v>
      </c>
      <c r="Y246" s="55">
        <v>57854.769</v>
      </c>
      <c r="Z246" s="55">
        <v>6.9809999999999999</v>
      </c>
    </row>
    <row r="247" spans="1:26">
      <c r="A247" s="29">
        <v>43773</v>
      </c>
      <c r="B247" s="55" t="s">
        <v>98</v>
      </c>
      <c r="C247" s="57">
        <v>43766</v>
      </c>
      <c r="D247" s="55">
        <v>2019</v>
      </c>
      <c r="E247" s="55">
        <v>10</v>
      </c>
      <c r="F247" s="55">
        <v>120195</v>
      </c>
      <c r="G247" s="55" t="s">
        <v>279</v>
      </c>
      <c r="H247" s="55" t="s">
        <v>37</v>
      </c>
      <c r="I247" s="55" t="s">
        <v>197</v>
      </c>
      <c r="J247" s="55" t="s">
        <v>20</v>
      </c>
      <c r="K247" s="55" t="s">
        <v>82</v>
      </c>
      <c r="L247" s="55" t="s">
        <v>68</v>
      </c>
      <c r="M247" s="55">
        <v>311</v>
      </c>
      <c r="N247" s="55" t="s">
        <v>280</v>
      </c>
      <c r="O247" s="55">
        <v>1</v>
      </c>
      <c r="P247" s="55" t="s">
        <v>22</v>
      </c>
      <c r="Q247" s="55">
        <v>4</v>
      </c>
      <c r="R247" s="55" t="s">
        <v>38</v>
      </c>
      <c r="S247" s="55">
        <v>105</v>
      </c>
      <c r="T247" s="55">
        <v>105321</v>
      </c>
      <c r="U247" s="30">
        <v>688</v>
      </c>
      <c r="V247" s="55">
        <v>3.0209999999999999</v>
      </c>
      <c r="W247" s="55">
        <v>3.0000000000000001E-3</v>
      </c>
      <c r="X247" s="55">
        <v>3</v>
      </c>
      <c r="Y247" s="55">
        <v>72460.847999999998</v>
      </c>
      <c r="Z247" s="55">
        <v>2.0640000000000001</v>
      </c>
    </row>
    <row r="248" spans="1:26">
      <c r="A248" s="29">
        <v>43773</v>
      </c>
      <c r="B248" s="55" t="s">
        <v>98</v>
      </c>
      <c r="C248" s="57">
        <v>43766</v>
      </c>
      <c r="D248" s="55">
        <v>2019</v>
      </c>
      <c r="E248" s="55">
        <v>10</v>
      </c>
      <c r="F248" s="55">
        <v>120195</v>
      </c>
      <c r="G248" s="55" t="s">
        <v>279</v>
      </c>
      <c r="H248" s="55" t="s">
        <v>37</v>
      </c>
      <c r="I248" s="55" t="s">
        <v>197</v>
      </c>
      <c r="J248" s="55" t="s">
        <v>20</v>
      </c>
      <c r="K248" s="55" t="s">
        <v>82</v>
      </c>
      <c r="L248" s="55" t="s">
        <v>68</v>
      </c>
      <c r="M248" s="55">
        <v>311</v>
      </c>
      <c r="N248" s="55" t="s">
        <v>280</v>
      </c>
      <c r="O248" s="55">
        <v>1</v>
      </c>
      <c r="P248" s="55" t="s">
        <v>22</v>
      </c>
      <c r="Q248" s="55">
        <v>4</v>
      </c>
      <c r="R248" s="55" t="s">
        <v>38</v>
      </c>
      <c r="S248" s="55">
        <v>110</v>
      </c>
      <c r="T248" s="55">
        <v>107724</v>
      </c>
      <c r="U248" s="30">
        <v>612</v>
      </c>
      <c r="V248" s="55">
        <v>2.75</v>
      </c>
      <c r="W248" s="55">
        <v>0.01</v>
      </c>
      <c r="X248" s="55">
        <v>11</v>
      </c>
      <c r="Y248" s="55">
        <v>65927.088000000003</v>
      </c>
      <c r="Z248" s="55">
        <v>6.7320000000000002</v>
      </c>
    </row>
    <row r="249" spans="1:26">
      <c r="A249" s="29">
        <v>43773</v>
      </c>
      <c r="B249" s="55" t="s">
        <v>98</v>
      </c>
      <c r="C249" s="57">
        <v>43766</v>
      </c>
      <c r="D249" s="55">
        <v>2019</v>
      </c>
      <c r="E249" s="55">
        <v>10</v>
      </c>
      <c r="F249" s="55">
        <v>120195</v>
      </c>
      <c r="G249" s="55" t="s">
        <v>279</v>
      </c>
      <c r="H249" s="55" t="s">
        <v>37</v>
      </c>
      <c r="I249" s="55" t="s">
        <v>197</v>
      </c>
      <c r="J249" s="55" t="s">
        <v>20</v>
      </c>
      <c r="K249" s="55" t="s">
        <v>82</v>
      </c>
      <c r="L249" s="55" t="s">
        <v>68</v>
      </c>
      <c r="M249" s="55">
        <v>311</v>
      </c>
      <c r="N249" s="55" t="s">
        <v>280</v>
      </c>
      <c r="O249" s="55">
        <v>1</v>
      </c>
      <c r="P249" s="55" t="s">
        <v>22</v>
      </c>
      <c r="Q249" s="55">
        <v>4</v>
      </c>
      <c r="R249" s="55" t="s">
        <v>38</v>
      </c>
      <c r="S249" s="55">
        <v>109</v>
      </c>
      <c r="T249" s="55">
        <v>99989</v>
      </c>
      <c r="U249" s="30">
        <v>538</v>
      </c>
      <c r="V249" s="55">
        <v>2.2450000000000001</v>
      </c>
      <c r="W249" s="55">
        <v>5.0000000000000001E-3</v>
      </c>
      <c r="X249" s="55">
        <v>5</v>
      </c>
      <c r="Y249" s="55">
        <v>53794.082000000002</v>
      </c>
      <c r="Z249" s="55">
        <v>2.69</v>
      </c>
    </row>
    <row r="250" spans="1:26">
      <c r="A250" s="29">
        <v>43773</v>
      </c>
      <c r="B250" s="55" t="s">
        <v>98</v>
      </c>
      <c r="C250" s="57">
        <v>43766</v>
      </c>
      <c r="D250" s="55">
        <v>2019</v>
      </c>
      <c r="E250" s="55">
        <v>10</v>
      </c>
      <c r="F250" s="55">
        <v>120195</v>
      </c>
      <c r="G250" s="55" t="s">
        <v>279</v>
      </c>
      <c r="H250" s="55" t="s">
        <v>37</v>
      </c>
      <c r="I250" s="55" t="s">
        <v>197</v>
      </c>
      <c r="J250" s="55" t="s">
        <v>20</v>
      </c>
      <c r="K250" s="55" t="s">
        <v>82</v>
      </c>
      <c r="L250" s="55" t="s">
        <v>68</v>
      </c>
      <c r="M250" s="55">
        <v>311</v>
      </c>
      <c r="N250" s="55" t="s">
        <v>280</v>
      </c>
      <c r="O250" s="55">
        <v>1</v>
      </c>
      <c r="P250" s="55" t="s">
        <v>22</v>
      </c>
      <c r="Q250" s="55">
        <v>4</v>
      </c>
      <c r="R250" s="55" t="s">
        <v>38</v>
      </c>
      <c r="S250" s="55">
        <v>107</v>
      </c>
      <c r="T250" s="55">
        <v>108489</v>
      </c>
      <c r="U250" s="30">
        <v>651</v>
      </c>
      <c r="V250" s="55">
        <v>2.9430000000000001</v>
      </c>
      <c r="W250" s="55">
        <v>8.9999999999999993E-3</v>
      </c>
      <c r="X250" s="55">
        <v>10</v>
      </c>
      <c r="Y250" s="55">
        <v>70626.339000000007</v>
      </c>
      <c r="Z250" s="55">
        <v>6.51</v>
      </c>
    </row>
    <row r="251" spans="1:26">
      <c r="A251" s="29">
        <v>43773</v>
      </c>
      <c r="B251" s="55" t="s">
        <v>98</v>
      </c>
      <c r="C251" s="57">
        <v>43766</v>
      </c>
      <c r="D251" s="55">
        <v>2019</v>
      </c>
      <c r="E251" s="55">
        <v>10</v>
      </c>
      <c r="F251" s="55">
        <v>120195</v>
      </c>
      <c r="G251" s="55" t="s">
        <v>279</v>
      </c>
      <c r="H251" s="55" t="s">
        <v>37</v>
      </c>
      <c r="I251" s="55" t="s">
        <v>197</v>
      </c>
      <c r="J251" s="55" t="s">
        <v>20</v>
      </c>
      <c r="K251" s="55" t="s">
        <v>82</v>
      </c>
      <c r="L251" s="55" t="s">
        <v>68</v>
      </c>
      <c r="M251" s="55">
        <v>311</v>
      </c>
      <c r="N251" s="55" t="s">
        <v>280</v>
      </c>
      <c r="O251" s="55">
        <v>1</v>
      </c>
      <c r="P251" s="55" t="s">
        <v>22</v>
      </c>
      <c r="Q251" s="55">
        <v>4</v>
      </c>
      <c r="R251" s="55" t="s">
        <v>38</v>
      </c>
      <c r="S251" s="55">
        <v>108</v>
      </c>
      <c r="T251" s="55">
        <v>107562</v>
      </c>
      <c r="U251" s="30">
        <v>584</v>
      </c>
      <c r="V251" s="55">
        <v>2.62</v>
      </c>
      <c r="W251" s="55">
        <v>8.0000000000000002E-3</v>
      </c>
      <c r="X251" s="55">
        <v>9</v>
      </c>
      <c r="Y251" s="55">
        <v>62816.207999999999</v>
      </c>
      <c r="Z251" s="55">
        <v>5.2560000000000002</v>
      </c>
    </row>
    <row r="252" spans="1:26">
      <c r="A252" s="29">
        <v>43773</v>
      </c>
      <c r="B252" s="55" t="s">
        <v>98</v>
      </c>
      <c r="C252" s="57">
        <v>43766</v>
      </c>
      <c r="D252" s="55">
        <v>2019</v>
      </c>
      <c r="E252" s="55">
        <v>10</v>
      </c>
      <c r="F252" s="55">
        <v>120195</v>
      </c>
      <c r="G252" s="55" t="s">
        <v>279</v>
      </c>
      <c r="H252" s="55" t="s">
        <v>37</v>
      </c>
      <c r="I252" s="55" t="s">
        <v>197</v>
      </c>
      <c r="J252" s="55" t="s">
        <v>20</v>
      </c>
      <c r="K252" s="55" t="s">
        <v>82</v>
      </c>
      <c r="L252" s="55" t="s">
        <v>68</v>
      </c>
      <c r="M252" s="55">
        <v>311</v>
      </c>
      <c r="N252" s="55" t="s">
        <v>280</v>
      </c>
      <c r="O252" s="55">
        <v>1</v>
      </c>
      <c r="P252" s="55" t="s">
        <v>22</v>
      </c>
      <c r="Q252" s="55">
        <v>4</v>
      </c>
      <c r="R252" s="55" t="s">
        <v>38</v>
      </c>
      <c r="S252" s="55">
        <v>112</v>
      </c>
      <c r="T252" s="55">
        <v>108008</v>
      </c>
      <c r="U252" s="30">
        <v>540</v>
      </c>
      <c r="V252" s="55">
        <v>2.4340000000000002</v>
      </c>
      <c r="W252" s="55">
        <v>4.0000000000000001E-3</v>
      </c>
      <c r="X252" s="55">
        <v>4</v>
      </c>
      <c r="Y252" s="55">
        <v>58324.32</v>
      </c>
      <c r="Z252" s="55">
        <v>2.16</v>
      </c>
    </row>
    <row r="253" spans="1:26">
      <c r="A253" s="29">
        <v>43773</v>
      </c>
      <c r="B253" s="55" t="s">
        <v>98</v>
      </c>
      <c r="C253" s="57">
        <v>43766</v>
      </c>
      <c r="D253" s="55">
        <v>2019</v>
      </c>
      <c r="E253" s="55">
        <v>10</v>
      </c>
      <c r="F253" s="55">
        <v>120195</v>
      </c>
      <c r="G253" s="55" t="s">
        <v>279</v>
      </c>
      <c r="H253" s="55" t="s">
        <v>37</v>
      </c>
      <c r="I253" s="55" t="s">
        <v>197</v>
      </c>
      <c r="J253" s="55" t="s">
        <v>20</v>
      </c>
      <c r="K253" s="55" t="s">
        <v>82</v>
      </c>
      <c r="L253" s="55" t="s">
        <v>68</v>
      </c>
      <c r="M253" s="55">
        <v>311</v>
      </c>
      <c r="N253" s="55" t="s">
        <v>280</v>
      </c>
      <c r="O253" s="55">
        <v>1</v>
      </c>
      <c r="P253" s="55" t="s">
        <v>22</v>
      </c>
      <c r="Q253" s="55">
        <v>4</v>
      </c>
      <c r="R253" s="55" t="s">
        <v>38</v>
      </c>
      <c r="S253" s="55">
        <v>111</v>
      </c>
      <c r="T253" s="55">
        <v>108328</v>
      </c>
      <c r="U253" s="30">
        <v>599</v>
      </c>
      <c r="V253" s="55">
        <v>2.7040000000000002</v>
      </c>
      <c r="W253" s="55">
        <v>3.0000000000000001E-3</v>
      </c>
      <c r="X253" s="55">
        <v>3</v>
      </c>
      <c r="Y253" s="55">
        <v>64888.472000000002</v>
      </c>
      <c r="Z253" s="55">
        <v>1.7969999999999999</v>
      </c>
    </row>
    <row r="254" spans="1:26">
      <c r="A254" s="29">
        <v>43773</v>
      </c>
      <c r="B254" s="55" t="s">
        <v>98</v>
      </c>
      <c r="C254" s="57">
        <v>43766</v>
      </c>
      <c r="D254" s="55">
        <v>2019</v>
      </c>
      <c r="E254" s="55">
        <v>10</v>
      </c>
      <c r="F254" s="55">
        <v>120195</v>
      </c>
      <c r="G254" s="55" t="s">
        <v>279</v>
      </c>
      <c r="H254" s="55" t="s">
        <v>37</v>
      </c>
      <c r="I254" s="55" t="s">
        <v>197</v>
      </c>
      <c r="J254" s="55" t="s">
        <v>20</v>
      </c>
      <c r="K254" s="55" t="s">
        <v>82</v>
      </c>
      <c r="L254" s="55" t="s">
        <v>68</v>
      </c>
      <c r="M254" s="55">
        <v>311</v>
      </c>
      <c r="N254" s="55" t="s">
        <v>280</v>
      </c>
      <c r="O254" s="55">
        <v>1</v>
      </c>
      <c r="P254" s="55" t="s">
        <v>22</v>
      </c>
      <c r="Q254" s="55">
        <v>4</v>
      </c>
      <c r="R254" s="55" t="s">
        <v>38</v>
      </c>
      <c r="S254" s="55">
        <v>114</v>
      </c>
      <c r="T254" s="55">
        <v>107955</v>
      </c>
      <c r="U254" s="30">
        <v>611</v>
      </c>
      <c r="V254" s="55">
        <v>2.7509999999999999</v>
      </c>
      <c r="W254" s="55">
        <v>0.01</v>
      </c>
      <c r="X254" s="55">
        <v>11</v>
      </c>
      <c r="Y254" s="55">
        <v>65960.505000000005</v>
      </c>
      <c r="Z254" s="55">
        <v>6.7210000000000001</v>
      </c>
    </row>
    <row r="255" spans="1:26">
      <c r="A255" s="29">
        <v>43773</v>
      </c>
      <c r="B255" s="55" t="s">
        <v>98</v>
      </c>
      <c r="C255" s="57">
        <v>43766</v>
      </c>
      <c r="D255" s="55">
        <v>2019</v>
      </c>
      <c r="E255" s="55">
        <v>10</v>
      </c>
      <c r="F255" s="55">
        <v>120195</v>
      </c>
      <c r="G255" s="55" t="s">
        <v>279</v>
      </c>
      <c r="H255" s="55" t="s">
        <v>37</v>
      </c>
      <c r="I255" s="55" t="s">
        <v>197</v>
      </c>
      <c r="J255" s="55" t="s">
        <v>20</v>
      </c>
      <c r="K255" s="55" t="s">
        <v>82</v>
      </c>
      <c r="L255" s="55" t="s">
        <v>68</v>
      </c>
      <c r="M255" s="55">
        <v>311</v>
      </c>
      <c r="N255" s="55" t="s">
        <v>280</v>
      </c>
      <c r="O255" s="55">
        <v>1</v>
      </c>
      <c r="P255" s="55" t="s">
        <v>22</v>
      </c>
      <c r="Q255" s="55">
        <v>4</v>
      </c>
      <c r="R255" s="55" t="s">
        <v>38</v>
      </c>
      <c r="S255" s="55">
        <v>113</v>
      </c>
      <c r="T255" s="55">
        <v>102323</v>
      </c>
      <c r="U255" s="30">
        <v>622</v>
      </c>
      <c r="V255" s="55">
        <v>2.6549999999999998</v>
      </c>
      <c r="W255" s="55">
        <v>8.9999999999999993E-3</v>
      </c>
      <c r="X255" s="55">
        <v>9</v>
      </c>
      <c r="Y255" s="55">
        <v>63644.906000000003</v>
      </c>
      <c r="Z255" s="55">
        <v>5.5979999999999999</v>
      </c>
    </row>
    <row r="256" spans="1:26">
      <c r="A256" s="29">
        <v>43773</v>
      </c>
      <c r="B256" s="55" t="s">
        <v>98</v>
      </c>
      <c r="C256" s="57">
        <v>43766</v>
      </c>
      <c r="D256" s="55">
        <v>2019</v>
      </c>
      <c r="E256" s="55">
        <v>10</v>
      </c>
      <c r="F256" s="55">
        <v>120195</v>
      </c>
      <c r="G256" s="55" t="s">
        <v>279</v>
      </c>
      <c r="H256" s="55" t="s">
        <v>37</v>
      </c>
      <c r="I256" s="55" t="s">
        <v>197</v>
      </c>
      <c r="J256" s="55" t="s">
        <v>20</v>
      </c>
      <c r="K256" s="55" t="s">
        <v>82</v>
      </c>
      <c r="L256" s="55" t="s">
        <v>68</v>
      </c>
      <c r="M256" s="55">
        <v>311</v>
      </c>
      <c r="N256" s="55" t="s">
        <v>280</v>
      </c>
      <c r="O256" s="55">
        <v>1</v>
      </c>
      <c r="P256" s="55" t="s">
        <v>22</v>
      </c>
      <c r="Q256" s="55">
        <v>4</v>
      </c>
      <c r="R256" s="55" t="s">
        <v>38</v>
      </c>
      <c r="S256" s="55">
        <v>102</v>
      </c>
      <c r="T256" s="55">
        <v>95786</v>
      </c>
      <c r="U256" s="30">
        <v>693</v>
      </c>
      <c r="V256" s="55">
        <v>2.7690000000000001</v>
      </c>
      <c r="W256" s="55">
        <v>6.0000000000000001E-3</v>
      </c>
      <c r="X256" s="55">
        <v>6</v>
      </c>
      <c r="Y256" s="55">
        <v>66379.698000000004</v>
      </c>
      <c r="Z256" s="55">
        <v>4.1580000000000004</v>
      </c>
    </row>
    <row r="257" spans="1:26">
      <c r="A257" s="29">
        <v>43773</v>
      </c>
      <c r="B257" s="55" t="s">
        <v>98</v>
      </c>
      <c r="C257" s="57">
        <v>43766</v>
      </c>
      <c r="D257" s="55">
        <v>2019</v>
      </c>
      <c r="E257" s="55">
        <v>10</v>
      </c>
      <c r="F257" s="55">
        <v>120195</v>
      </c>
      <c r="G257" s="55" t="s">
        <v>279</v>
      </c>
      <c r="H257" s="55" t="s">
        <v>37</v>
      </c>
      <c r="I257" s="55" t="s">
        <v>197</v>
      </c>
      <c r="J257" s="55" t="s">
        <v>20</v>
      </c>
      <c r="K257" s="55" t="s">
        <v>82</v>
      </c>
      <c r="L257" s="55" t="s">
        <v>68</v>
      </c>
      <c r="M257" s="55">
        <v>311</v>
      </c>
      <c r="N257" s="55" t="s">
        <v>280</v>
      </c>
      <c r="O257" s="55">
        <v>1</v>
      </c>
      <c r="P257" s="55" t="s">
        <v>22</v>
      </c>
      <c r="Q257" s="55">
        <v>4</v>
      </c>
      <c r="R257" s="55" t="s">
        <v>38</v>
      </c>
      <c r="S257" s="55">
        <v>101</v>
      </c>
      <c r="T257" s="55">
        <v>105069</v>
      </c>
      <c r="U257" s="30">
        <v>697</v>
      </c>
      <c r="V257" s="55">
        <v>3.0529999999999999</v>
      </c>
      <c r="W257" s="55">
        <v>8.0000000000000002E-3</v>
      </c>
      <c r="X257" s="55">
        <v>8</v>
      </c>
      <c r="Y257" s="55">
        <v>73233.092999999993</v>
      </c>
      <c r="Z257" s="55">
        <v>5.5759999999999996</v>
      </c>
    </row>
    <row r="258" spans="1:26">
      <c r="A258" s="29">
        <v>43773</v>
      </c>
      <c r="B258" s="55" t="s">
        <v>98</v>
      </c>
      <c r="C258" s="57">
        <v>43766</v>
      </c>
      <c r="D258" s="55">
        <v>2019</v>
      </c>
      <c r="E258" s="55">
        <v>10</v>
      </c>
      <c r="F258" s="55">
        <v>120195</v>
      </c>
      <c r="G258" s="55" t="s">
        <v>279</v>
      </c>
      <c r="H258" s="55" t="s">
        <v>37</v>
      </c>
      <c r="I258" s="55" t="s">
        <v>197</v>
      </c>
      <c r="J258" s="55" t="s">
        <v>20</v>
      </c>
      <c r="K258" s="55" t="s">
        <v>82</v>
      </c>
      <c r="L258" s="55" t="s">
        <v>68</v>
      </c>
      <c r="M258" s="55">
        <v>311</v>
      </c>
      <c r="N258" s="55" t="s">
        <v>280</v>
      </c>
      <c r="O258" s="55">
        <v>1</v>
      </c>
      <c r="P258" s="55" t="s">
        <v>22</v>
      </c>
      <c r="Q258" s="55">
        <v>4</v>
      </c>
      <c r="R258" s="55" t="s">
        <v>38</v>
      </c>
      <c r="S258" s="55">
        <v>103</v>
      </c>
      <c r="T258" s="55">
        <v>107491</v>
      </c>
      <c r="U258" s="30">
        <v>716</v>
      </c>
      <c r="V258" s="55">
        <v>3.2069999999999999</v>
      </c>
      <c r="W258" s="55">
        <v>1.0999999999999999E-2</v>
      </c>
      <c r="X258" s="55">
        <v>12</v>
      </c>
      <c r="Y258" s="55">
        <v>76963.555999999997</v>
      </c>
      <c r="Z258" s="55">
        <v>8.5920000000000005</v>
      </c>
    </row>
    <row r="259" spans="1:26">
      <c r="A259" s="29">
        <v>43773</v>
      </c>
      <c r="B259" s="55" t="s">
        <v>98</v>
      </c>
      <c r="C259" s="57">
        <v>43766</v>
      </c>
      <c r="D259" s="55">
        <v>2019</v>
      </c>
      <c r="E259" s="55">
        <v>10</v>
      </c>
      <c r="F259" s="55">
        <v>120195</v>
      </c>
      <c r="G259" s="55" t="s">
        <v>279</v>
      </c>
      <c r="H259" s="55" t="s">
        <v>37</v>
      </c>
      <c r="I259" s="55" t="s">
        <v>197</v>
      </c>
      <c r="J259" s="55" t="s">
        <v>20</v>
      </c>
      <c r="K259" s="55" t="s">
        <v>82</v>
      </c>
      <c r="L259" s="55" t="s">
        <v>68</v>
      </c>
      <c r="M259" s="55">
        <v>311</v>
      </c>
      <c r="N259" s="55" t="s">
        <v>280</v>
      </c>
      <c r="O259" s="55">
        <v>1</v>
      </c>
      <c r="P259" s="55" t="s">
        <v>22</v>
      </c>
      <c r="Q259" s="55">
        <v>4</v>
      </c>
      <c r="R259" s="55" t="s">
        <v>38</v>
      </c>
      <c r="S259" s="55">
        <v>104</v>
      </c>
      <c r="T259" s="55">
        <v>102576</v>
      </c>
      <c r="U259" s="30">
        <v>653</v>
      </c>
      <c r="V259" s="55">
        <v>2.7919999999999998</v>
      </c>
      <c r="W259" s="55">
        <v>8.0000000000000002E-3</v>
      </c>
      <c r="X259" s="55">
        <v>8</v>
      </c>
      <c r="Y259" s="55">
        <v>66982.127999999997</v>
      </c>
      <c r="Z259" s="55">
        <v>5.2240000000000002</v>
      </c>
    </row>
    <row r="260" spans="1:26">
      <c r="A260" s="29">
        <v>43766</v>
      </c>
      <c r="B260" s="55" t="s">
        <v>99</v>
      </c>
      <c r="C260" s="57">
        <v>43759</v>
      </c>
      <c r="D260" s="55">
        <v>2019</v>
      </c>
      <c r="E260" s="55">
        <v>10</v>
      </c>
      <c r="F260" s="55">
        <v>120195</v>
      </c>
      <c r="G260" s="55" t="s">
        <v>279</v>
      </c>
      <c r="H260" s="55" t="s">
        <v>37</v>
      </c>
      <c r="I260" s="55" t="s">
        <v>197</v>
      </c>
      <c r="J260" s="55" t="s">
        <v>20</v>
      </c>
      <c r="K260" s="55" t="s">
        <v>82</v>
      </c>
      <c r="L260" s="55" t="s">
        <v>68</v>
      </c>
      <c r="M260" s="55">
        <v>311</v>
      </c>
      <c r="N260" s="55" t="s">
        <v>280</v>
      </c>
      <c r="O260" s="55">
        <v>1</v>
      </c>
      <c r="P260" s="55" t="s">
        <v>22</v>
      </c>
      <c r="Q260" s="55">
        <v>4</v>
      </c>
      <c r="R260" s="55" t="s">
        <v>38</v>
      </c>
      <c r="S260" s="55">
        <v>104</v>
      </c>
      <c r="T260" s="55">
        <v>102599</v>
      </c>
      <c r="U260" s="30">
        <v>618</v>
      </c>
      <c r="V260" s="55">
        <v>2.6419999999999999</v>
      </c>
      <c r="W260" s="55">
        <v>2.1999999999999999E-2</v>
      </c>
      <c r="X260" s="55">
        <v>23</v>
      </c>
      <c r="Y260" s="55">
        <v>63406.182000000001</v>
      </c>
      <c r="Z260" s="55">
        <v>14.214</v>
      </c>
    </row>
    <row r="261" spans="1:26">
      <c r="A261" s="29">
        <v>43766</v>
      </c>
      <c r="B261" s="55" t="s">
        <v>99</v>
      </c>
      <c r="C261" s="57">
        <v>43759</v>
      </c>
      <c r="D261" s="55">
        <v>2019</v>
      </c>
      <c r="E261" s="55">
        <v>10</v>
      </c>
      <c r="F261" s="55">
        <v>120195</v>
      </c>
      <c r="G261" s="55" t="s">
        <v>279</v>
      </c>
      <c r="H261" s="55" t="s">
        <v>37</v>
      </c>
      <c r="I261" s="55" t="s">
        <v>197</v>
      </c>
      <c r="J261" s="55" t="s">
        <v>20</v>
      </c>
      <c r="K261" s="55" t="s">
        <v>82</v>
      </c>
      <c r="L261" s="55" t="s">
        <v>68</v>
      </c>
      <c r="M261" s="55">
        <v>311</v>
      </c>
      <c r="N261" s="55" t="s">
        <v>280</v>
      </c>
      <c r="O261" s="55">
        <v>1</v>
      </c>
      <c r="P261" s="55" t="s">
        <v>22</v>
      </c>
      <c r="Q261" s="55">
        <v>4</v>
      </c>
      <c r="R261" s="55" t="s">
        <v>38</v>
      </c>
      <c r="S261" s="55">
        <v>103</v>
      </c>
      <c r="T261" s="55">
        <v>107509</v>
      </c>
      <c r="U261" s="30">
        <v>679</v>
      </c>
      <c r="V261" s="55">
        <v>3.0430000000000001</v>
      </c>
      <c r="W261" s="55">
        <v>1.7000000000000001E-2</v>
      </c>
      <c r="X261" s="55">
        <v>18</v>
      </c>
      <c r="Y261" s="55">
        <v>72998.611000000004</v>
      </c>
      <c r="Z261" s="55">
        <v>12.222</v>
      </c>
    </row>
    <row r="262" spans="1:26">
      <c r="A262" s="29">
        <v>43766</v>
      </c>
      <c r="B262" s="55" t="s">
        <v>99</v>
      </c>
      <c r="C262" s="57">
        <v>43759</v>
      </c>
      <c r="D262" s="55">
        <v>2019</v>
      </c>
      <c r="E262" s="55">
        <v>10</v>
      </c>
      <c r="F262" s="55">
        <v>120195</v>
      </c>
      <c r="G262" s="55" t="s">
        <v>279</v>
      </c>
      <c r="H262" s="55" t="s">
        <v>37</v>
      </c>
      <c r="I262" s="55" t="s">
        <v>197</v>
      </c>
      <c r="J262" s="55" t="s">
        <v>20</v>
      </c>
      <c r="K262" s="55" t="s">
        <v>82</v>
      </c>
      <c r="L262" s="55" t="s">
        <v>68</v>
      </c>
      <c r="M262" s="55">
        <v>311</v>
      </c>
      <c r="N262" s="55" t="s">
        <v>280</v>
      </c>
      <c r="O262" s="55">
        <v>1</v>
      </c>
      <c r="P262" s="55" t="s">
        <v>22</v>
      </c>
      <c r="Q262" s="55">
        <v>4</v>
      </c>
      <c r="R262" s="55" t="s">
        <v>38</v>
      </c>
      <c r="S262" s="55">
        <v>101</v>
      </c>
      <c r="T262" s="55">
        <v>105083</v>
      </c>
      <c r="U262" s="30">
        <v>659</v>
      </c>
      <c r="V262" s="55">
        <v>2.8889999999999998</v>
      </c>
      <c r="W262" s="55">
        <v>1.2999999999999999E-2</v>
      </c>
      <c r="X262" s="55">
        <v>14</v>
      </c>
      <c r="Y262" s="55">
        <v>69249.697</v>
      </c>
      <c r="Z262" s="55">
        <v>9.2260000000000009</v>
      </c>
    </row>
    <row r="263" spans="1:26">
      <c r="A263" s="29">
        <v>43766</v>
      </c>
      <c r="B263" s="55" t="s">
        <v>99</v>
      </c>
      <c r="C263" s="57">
        <v>43759</v>
      </c>
      <c r="D263" s="55">
        <v>2019</v>
      </c>
      <c r="E263" s="55">
        <v>10</v>
      </c>
      <c r="F263" s="55">
        <v>120195</v>
      </c>
      <c r="G263" s="55" t="s">
        <v>279</v>
      </c>
      <c r="H263" s="55" t="s">
        <v>37</v>
      </c>
      <c r="I263" s="55" t="s">
        <v>197</v>
      </c>
      <c r="J263" s="55" t="s">
        <v>20</v>
      </c>
      <c r="K263" s="55" t="s">
        <v>82</v>
      </c>
      <c r="L263" s="55" t="s">
        <v>68</v>
      </c>
      <c r="M263" s="55">
        <v>311</v>
      </c>
      <c r="N263" s="55" t="s">
        <v>280</v>
      </c>
      <c r="O263" s="55">
        <v>1</v>
      </c>
      <c r="P263" s="55" t="s">
        <v>22</v>
      </c>
      <c r="Q263" s="55">
        <v>4</v>
      </c>
      <c r="R263" s="55" t="s">
        <v>38</v>
      </c>
      <c r="S263" s="55">
        <v>102</v>
      </c>
      <c r="T263" s="55">
        <v>95806</v>
      </c>
      <c r="U263" s="30">
        <v>654</v>
      </c>
      <c r="V263" s="55">
        <v>2.613</v>
      </c>
      <c r="W263" s="55">
        <v>2.1000000000000001E-2</v>
      </c>
      <c r="X263" s="55">
        <v>20</v>
      </c>
      <c r="Y263" s="55">
        <v>62657.124000000003</v>
      </c>
      <c r="Z263" s="55">
        <v>13.08</v>
      </c>
    </row>
    <row r="264" spans="1:26">
      <c r="A264" s="29">
        <v>43766</v>
      </c>
      <c r="B264" s="55" t="s">
        <v>99</v>
      </c>
      <c r="C264" s="57">
        <v>43759</v>
      </c>
      <c r="D264" s="55">
        <v>2019</v>
      </c>
      <c r="E264" s="55">
        <v>10</v>
      </c>
      <c r="F264" s="55">
        <v>120195</v>
      </c>
      <c r="G264" s="55" t="s">
        <v>279</v>
      </c>
      <c r="H264" s="55" t="s">
        <v>37</v>
      </c>
      <c r="I264" s="55" t="s">
        <v>197</v>
      </c>
      <c r="J264" s="55" t="s">
        <v>20</v>
      </c>
      <c r="K264" s="55" t="s">
        <v>82</v>
      </c>
      <c r="L264" s="55" t="s">
        <v>68</v>
      </c>
      <c r="M264" s="55">
        <v>311</v>
      </c>
      <c r="N264" s="55" t="s">
        <v>280</v>
      </c>
      <c r="O264" s="55">
        <v>1</v>
      </c>
      <c r="P264" s="55" t="s">
        <v>22</v>
      </c>
      <c r="Q264" s="55">
        <v>4</v>
      </c>
      <c r="R264" s="55" t="s">
        <v>38</v>
      </c>
      <c r="S264" s="55">
        <v>114</v>
      </c>
      <c r="T264" s="55">
        <v>108014</v>
      </c>
      <c r="U264" s="30">
        <v>573</v>
      </c>
      <c r="V264" s="55">
        <v>2.5819999999999999</v>
      </c>
      <c r="W264" s="55">
        <v>5.5E-2</v>
      </c>
      <c r="X264" s="55">
        <v>59</v>
      </c>
      <c r="Y264" s="55">
        <v>61892.021999999997</v>
      </c>
      <c r="Z264" s="55">
        <v>33.807000000000002</v>
      </c>
    </row>
    <row r="265" spans="1:26">
      <c r="A265" s="29">
        <v>43766</v>
      </c>
      <c r="B265" s="55" t="s">
        <v>99</v>
      </c>
      <c r="C265" s="57">
        <v>43759</v>
      </c>
      <c r="D265" s="55">
        <v>2019</v>
      </c>
      <c r="E265" s="55">
        <v>10</v>
      </c>
      <c r="F265" s="55">
        <v>120195</v>
      </c>
      <c r="G265" s="55" t="s">
        <v>279</v>
      </c>
      <c r="H265" s="55" t="s">
        <v>37</v>
      </c>
      <c r="I265" s="55" t="s">
        <v>197</v>
      </c>
      <c r="J265" s="55" t="s">
        <v>20</v>
      </c>
      <c r="K265" s="55" t="s">
        <v>82</v>
      </c>
      <c r="L265" s="55" t="s">
        <v>68</v>
      </c>
      <c r="M265" s="55">
        <v>311</v>
      </c>
      <c r="N265" s="55" t="s">
        <v>280</v>
      </c>
      <c r="O265" s="55">
        <v>1</v>
      </c>
      <c r="P265" s="55" t="s">
        <v>22</v>
      </c>
      <c r="Q265" s="55">
        <v>4</v>
      </c>
      <c r="R265" s="55" t="s">
        <v>38</v>
      </c>
      <c r="S265" s="55">
        <v>113</v>
      </c>
      <c r="T265" s="55">
        <v>102352</v>
      </c>
      <c r="U265" s="30">
        <v>583</v>
      </c>
      <c r="V265" s="55">
        <v>2.4870000000000001</v>
      </c>
      <c r="W265" s="55">
        <v>2.8000000000000001E-2</v>
      </c>
      <c r="X265" s="55">
        <v>29</v>
      </c>
      <c r="Y265" s="55">
        <v>59671.216</v>
      </c>
      <c r="Z265" s="55">
        <v>16.907</v>
      </c>
    </row>
    <row r="266" spans="1:26">
      <c r="A266" s="29">
        <v>43766</v>
      </c>
      <c r="B266" s="55" t="s">
        <v>99</v>
      </c>
      <c r="C266" s="57">
        <v>43759</v>
      </c>
      <c r="D266" s="55">
        <v>2019</v>
      </c>
      <c r="E266" s="55">
        <v>10</v>
      </c>
      <c r="F266" s="55">
        <v>120195</v>
      </c>
      <c r="G266" s="55" t="s">
        <v>279</v>
      </c>
      <c r="H266" s="55" t="s">
        <v>37</v>
      </c>
      <c r="I266" s="55" t="s">
        <v>197</v>
      </c>
      <c r="J266" s="55" t="s">
        <v>20</v>
      </c>
      <c r="K266" s="55" t="s">
        <v>82</v>
      </c>
      <c r="L266" s="55" t="s">
        <v>68</v>
      </c>
      <c r="M266" s="55">
        <v>311</v>
      </c>
      <c r="N266" s="55" t="s">
        <v>280</v>
      </c>
      <c r="O266" s="55">
        <v>1</v>
      </c>
      <c r="P266" s="55" t="s">
        <v>22</v>
      </c>
      <c r="Q266" s="55">
        <v>4</v>
      </c>
      <c r="R266" s="55" t="s">
        <v>38</v>
      </c>
      <c r="S266" s="55">
        <v>112</v>
      </c>
      <c r="T266" s="55">
        <v>108024</v>
      </c>
      <c r="U266" s="30">
        <v>508</v>
      </c>
      <c r="V266" s="55">
        <v>2.29</v>
      </c>
      <c r="W266" s="55">
        <v>1.4999999999999999E-2</v>
      </c>
      <c r="X266" s="55">
        <v>16</v>
      </c>
      <c r="Y266" s="55">
        <v>54876.192000000003</v>
      </c>
      <c r="Z266" s="55">
        <v>8.1280000000000001</v>
      </c>
    </row>
    <row r="267" spans="1:26">
      <c r="A267" s="29">
        <v>43766</v>
      </c>
      <c r="B267" s="55" t="s">
        <v>99</v>
      </c>
      <c r="C267" s="57">
        <v>43759</v>
      </c>
      <c r="D267" s="55">
        <v>2019</v>
      </c>
      <c r="E267" s="55">
        <v>10</v>
      </c>
      <c r="F267" s="55">
        <v>120195</v>
      </c>
      <c r="G267" s="55" t="s">
        <v>279</v>
      </c>
      <c r="H267" s="55" t="s">
        <v>37</v>
      </c>
      <c r="I267" s="55" t="s">
        <v>197</v>
      </c>
      <c r="J267" s="55" t="s">
        <v>20</v>
      </c>
      <c r="K267" s="55" t="s">
        <v>82</v>
      </c>
      <c r="L267" s="55" t="s">
        <v>68</v>
      </c>
      <c r="M267" s="55">
        <v>311</v>
      </c>
      <c r="N267" s="55" t="s">
        <v>280</v>
      </c>
      <c r="O267" s="55">
        <v>1</v>
      </c>
      <c r="P267" s="55" t="s">
        <v>22</v>
      </c>
      <c r="Q267" s="55">
        <v>4</v>
      </c>
      <c r="R267" s="55" t="s">
        <v>38</v>
      </c>
      <c r="S267" s="55">
        <v>111</v>
      </c>
      <c r="T267" s="55">
        <v>108348</v>
      </c>
      <c r="U267" s="30">
        <v>566</v>
      </c>
      <c r="V267" s="55">
        <v>2.5569999999999999</v>
      </c>
      <c r="W267" s="55">
        <v>1.7999999999999999E-2</v>
      </c>
      <c r="X267" s="55">
        <v>20</v>
      </c>
      <c r="Y267" s="55">
        <v>61324.968000000001</v>
      </c>
      <c r="Z267" s="55">
        <v>11.32</v>
      </c>
    </row>
    <row r="268" spans="1:26">
      <c r="A268" s="29">
        <v>43766</v>
      </c>
      <c r="B268" s="55" t="s">
        <v>99</v>
      </c>
      <c r="C268" s="57">
        <v>43759</v>
      </c>
      <c r="D268" s="55">
        <v>2019</v>
      </c>
      <c r="E268" s="55">
        <v>10</v>
      </c>
      <c r="F268" s="55">
        <v>120195</v>
      </c>
      <c r="G268" s="55" t="s">
        <v>279</v>
      </c>
      <c r="H268" s="55" t="s">
        <v>37</v>
      </c>
      <c r="I268" s="55" t="s">
        <v>197</v>
      </c>
      <c r="J268" s="55" t="s">
        <v>20</v>
      </c>
      <c r="K268" s="55" t="s">
        <v>82</v>
      </c>
      <c r="L268" s="55" t="s">
        <v>68</v>
      </c>
      <c r="M268" s="55">
        <v>311</v>
      </c>
      <c r="N268" s="55" t="s">
        <v>280</v>
      </c>
      <c r="O268" s="55">
        <v>1</v>
      </c>
      <c r="P268" s="55" t="s">
        <v>22</v>
      </c>
      <c r="Q268" s="55">
        <v>4</v>
      </c>
      <c r="R268" s="55" t="s">
        <v>38</v>
      </c>
      <c r="S268" s="55">
        <v>108</v>
      </c>
      <c r="T268" s="55">
        <v>107585</v>
      </c>
      <c r="U268" s="30">
        <v>547</v>
      </c>
      <c r="V268" s="55">
        <v>2.456</v>
      </c>
      <c r="W268" s="55">
        <v>2.1000000000000001E-2</v>
      </c>
      <c r="X268" s="55">
        <v>23</v>
      </c>
      <c r="Y268" s="55">
        <v>58848.995000000003</v>
      </c>
      <c r="Z268" s="55">
        <v>12.581</v>
      </c>
    </row>
    <row r="269" spans="1:26">
      <c r="A269" s="29">
        <v>43766</v>
      </c>
      <c r="B269" s="55" t="s">
        <v>99</v>
      </c>
      <c r="C269" s="57">
        <v>43759</v>
      </c>
      <c r="D269" s="55">
        <v>2019</v>
      </c>
      <c r="E269" s="55">
        <v>10</v>
      </c>
      <c r="F269" s="55">
        <v>120195</v>
      </c>
      <c r="G269" s="55" t="s">
        <v>279</v>
      </c>
      <c r="H269" s="55" t="s">
        <v>37</v>
      </c>
      <c r="I269" s="55" t="s">
        <v>197</v>
      </c>
      <c r="J269" s="55" t="s">
        <v>20</v>
      </c>
      <c r="K269" s="55" t="s">
        <v>82</v>
      </c>
      <c r="L269" s="55" t="s">
        <v>68</v>
      </c>
      <c r="M269" s="55">
        <v>311</v>
      </c>
      <c r="N269" s="55" t="s">
        <v>280</v>
      </c>
      <c r="O269" s="55">
        <v>1</v>
      </c>
      <c r="P269" s="55" t="s">
        <v>22</v>
      </c>
      <c r="Q269" s="55">
        <v>4</v>
      </c>
      <c r="R269" s="55" t="s">
        <v>38</v>
      </c>
      <c r="S269" s="55">
        <v>109</v>
      </c>
      <c r="T269" s="55">
        <v>100012</v>
      </c>
      <c r="U269" s="30">
        <v>513</v>
      </c>
      <c r="V269" s="55">
        <v>2.141</v>
      </c>
      <c r="W269" s="55">
        <v>2.3E-2</v>
      </c>
      <c r="X269" s="55">
        <v>23</v>
      </c>
      <c r="Y269" s="55">
        <v>51306.156000000003</v>
      </c>
      <c r="Z269" s="55">
        <v>11.798999999999999</v>
      </c>
    </row>
    <row r="270" spans="1:26">
      <c r="A270" s="29">
        <v>43766</v>
      </c>
      <c r="B270" s="55" t="s">
        <v>99</v>
      </c>
      <c r="C270" s="57">
        <v>43759</v>
      </c>
      <c r="D270" s="55">
        <v>2019</v>
      </c>
      <c r="E270" s="55">
        <v>10</v>
      </c>
      <c r="F270" s="55">
        <v>120195</v>
      </c>
      <c r="G270" s="55" t="s">
        <v>279</v>
      </c>
      <c r="H270" s="55" t="s">
        <v>37</v>
      </c>
      <c r="I270" s="55" t="s">
        <v>197</v>
      </c>
      <c r="J270" s="55" t="s">
        <v>20</v>
      </c>
      <c r="K270" s="55" t="s">
        <v>82</v>
      </c>
      <c r="L270" s="55" t="s">
        <v>68</v>
      </c>
      <c r="M270" s="55">
        <v>311</v>
      </c>
      <c r="N270" s="55" t="s">
        <v>280</v>
      </c>
      <c r="O270" s="55">
        <v>1</v>
      </c>
      <c r="P270" s="55" t="s">
        <v>22</v>
      </c>
      <c r="Q270" s="55">
        <v>4</v>
      </c>
      <c r="R270" s="55" t="s">
        <v>38</v>
      </c>
      <c r="S270" s="55">
        <v>110</v>
      </c>
      <c r="T270" s="55">
        <v>107747</v>
      </c>
      <c r="U270" s="30">
        <v>574</v>
      </c>
      <c r="V270" s="55">
        <v>2.581</v>
      </c>
      <c r="W270" s="55">
        <v>2.1000000000000001E-2</v>
      </c>
      <c r="X270" s="55">
        <v>23</v>
      </c>
      <c r="Y270" s="55">
        <v>61846.777999999998</v>
      </c>
      <c r="Z270" s="55">
        <v>13.202</v>
      </c>
    </row>
    <row r="271" spans="1:26">
      <c r="A271" s="29">
        <v>43766</v>
      </c>
      <c r="B271" s="55" t="s">
        <v>99</v>
      </c>
      <c r="C271" s="57">
        <v>43759</v>
      </c>
      <c r="D271" s="55">
        <v>2019</v>
      </c>
      <c r="E271" s="55">
        <v>10</v>
      </c>
      <c r="F271" s="55">
        <v>120195</v>
      </c>
      <c r="G271" s="55" t="s">
        <v>279</v>
      </c>
      <c r="H271" s="55" t="s">
        <v>37</v>
      </c>
      <c r="I271" s="55" t="s">
        <v>197</v>
      </c>
      <c r="J271" s="55" t="s">
        <v>20</v>
      </c>
      <c r="K271" s="55" t="s">
        <v>82</v>
      </c>
      <c r="L271" s="55" t="s">
        <v>68</v>
      </c>
      <c r="M271" s="55">
        <v>311</v>
      </c>
      <c r="N271" s="55" t="s">
        <v>280</v>
      </c>
      <c r="O271" s="55">
        <v>1</v>
      </c>
      <c r="P271" s="55" t="s">
        <v>22</v>
      </c>
      <c r="Q271" s="55">
        <v>4</v>
      </c>
      <c r="R271" s="55" t="s">
        <v>38</v>
      </c>
      <c r="S271" s="55">
        <v>105</v>
      </c>
      <c r="T271" s="55">
        <v>105338</v>
      </c>
      <c r="U271" s="30">
        <v>652</v>
      </c>
      <c r="V271" s="55">
        <v>2.863</v>
      </c>
      <c r="W271" s="55">
        <v>1.6E-2</v>
      </c>
      <c r="X271" s="55">
        <v>17</v>
      </c>
      <c r="Y271" s="55">
        <v>68680.376000000004</v>
      </c>
      <c r="Z271" s="55">
        <v>11.084</v>
      </c>
    </row>
    <row r="272" spans="1:26">
      <c r="A272" s="29">
        <v>43766</v>
      </c>
      <c r="B272" s="55" t="s">
        <v>99</v>
      </c>
      <c r="C272" s="57">
        <v>43759</v>
      </c>
      <c r="D272" s="55">
        <v>2019</v>
      </c>
      <c r="E272" s="55">
        <v>10</v>
      </c>
      <c r="F272" s="55">
        <v>120195</v>
      </c>
      <c r="G272" s="55" t="s">
        <v>279</v>
      </c>
      <c r="H272" s="55" t="s">
        <v>37</v>
      </c>
      <c r="I272" s="55" t="s">
        <v>197</v>
      </c>
      <c r="J272" s="55" t="s">
        <v>20</v>
      </c>
      <c r="K272" s="55" t="s">
        <v>82</v>
      </c>
      <c r="L272" s="55" t="s">
        <v>68</v>
      </c>
      <c r="M272" s="55">
        <v>311</v>
      </c>
      <c r="N272" s="55" t="s">
        <v>280</v>
      </c>
      <c r="O272" s="55">
        <v>1</v>
      </c>
      <c r="P272" s="55" t="s">
        <v>22</v>
      </c>
      <c r="Q272" s="55">
        <v>4</v>
      </c>
      <c r="R272" s="55" t="s">
        <v>38</v>
      </c>
      <c r="S272" s="55">
        <v>106</v>
      </c>
      <c r="T272" s="55">
        <v>107768</v>
      </c>
      <c r="U272" s="30">
        <v>503</v>
      </c>
      <c r="V272" s="55">
        <v>2.2589999999999999</v>
      </c>
      <c r="W272" s="55">
        <v>2.9000000000000001E-2</v>
      </c>
      <c r="X272" s="55">
        <v>31</v>
      </c>
      <c r="Y272" s="55">
        <v>54207.303999999996</v>
      </c>
      <c r="Z272" s="55">
        <v>15.593</v>
      </c>
    </row>
    <row r="273" spans="1:26">
      <c r="A273" s="29">
        <v>43766</v>
      </c>
      <c r="B273" s="55" t="s">
        <v>99</v>
      </c>
      <c r="C273" s="57">
        <v>43759</v>
      </c>
      <c r="D273" s="55">
        <v>2019</v>
      </c>
      <c r="E273" s="55">
        <v>10</v>
      </c>
      <c r="F273" s="55">
        <v>120195</v>
      </c>
      <c r="G273" s="55" t="s">
        <v>279</v>
      </c>
      <c r="H273" s="55" t="s">
        <v>37</v>
      </c>
      <c r="I273" s="55" t="s">
        <v>197</v>
      </c>
      <c r="J273" s="55" t="s">
        <v>20</v>
      </c>
      <c r="K273" s="55" t="s">
        <v>82</v>
      </c>
      <c r="L273" s="55" t="s">
        <v>68</v>
      </c>
      <c r="M273" s="55">
        <v>311</v>
      </c>
      <c r="N273" s="55" t="s">
        <v>280</v>
      </c>
      <c r="O273" s="55">
        <v>1</v>
      </c>
      <c r="P273" s="55" t="s">
        <v>22</v>
      </c>
      <c r="Q273" s="55">
        <v>4</v>
      </c>
      <c r="R273" s="55" t="s">
        <v>38</v>
      </c>
      <c r="S273" s="55">
        <v>107</v>
      </c>
      <c r="T273" s="55">
        <v>108532</v>
      </c>
      <c r="U273" s="30">
        <v>616</v>
      </c>
      <c r="V273" s="55">
        <v>2.79</v>
      </c>
      <c r="W273" s="55">
        <v>0.04</v>
      </c>
      <c r="X273" s="55">
        <v>43</v>
      </c>
      <c r="Y273" s="55">
        <v>66855.712</v>
      </c>
      <c r="Z273" s="55">
        <v>26.488</v>
      </c>
    </row>
    <row r="274" spans="1:26">
      <c r="A274" s="29">
        <v>43766</v>
      </c>
      <c r="B274" s="55" t="s">
        <v>99</v>
      </c>
      <c r="C274" s="57">
        <v>43759</v>
      </c>
      <c r="D274" s="55">
        <v>2019</v>
      </c>
      <c r="E274" s="55">
        <v>10</v>
      </c>
      <c r="F274" s="55">
        <v>120195</v>
      </c>
      <c r="G274" s="55" t="s">
        <v>279</v>
      </c>
      <c r="H274" s="55" t="s">
        <v>37</v>
      </c>
      <c r="I274" s="55" t="s">
        <v>197</v>
      </c>
      <c r="J274" s="55" t="s">
        <v>20</v>
      </c>
      <c r="K274" s="55" t="s">
        <v>82</v>
      </c>
      <c r="L274" s="55" t="s">
        <v>68</v>
      </c>
      <c r="M274" s="55">
        <v>311</v>
      </c>
      <c r="N274" s="55" t="s">
        <v>280</v>
      </c>
      <c r="O274" s="55">
        <v>1</v>
      </c>
      <c r="P274" s="55" t="s">
        <v>22</v>
      </c>
      <c r="Q274" s="55">
        <v>4</v>
      </c>
      <c r="R274" s="55" t="s">
        <v>38</v>
      </c>
      <c r="S274" s="55">
        <v>116</v>
      </c>
      <c r="T274" s="55">
        <v>100407</v>
      </c>
      <c r="U274" s="30">
        <v>440</v>
      </c>
      <c r="V274" s="55">
        <v>1.841</v>
      </c>
      <c r="W274" s="55">
        <v>4.4999999999999998E-2</v>
      </c>
      <c r="X274" s="55">
        <v>45</v>
      </c>
      <c r="Y274" s="55">
        <v>44179.08</v>
      </c>
      <c r="Z274" s="55">
        <v>19.8</v>
      </c>
    </row>
    <row r="275" spans="1:26">
      <c r="A275" s="29">
        <v>43766</v>
      </c>
      <c r="B275" s="55" t="s">
        <v>99</v>
      </c>
      <c r="C275" s="57">
        <v>43759</v>
      </c>
      <c r="D275" s="55">
        <v>2019</v>
      </c>
      <c r="E275" s="55">
        <v>10</v>
      </c>
      <c r="F275" s="55">
        <v>120195</v>
      </c>
      <c r="G275" s="55" t="s">
        <v>279</v>
      </c>
      <c r="H275" s="55" t="s">
        <v>37</v>
      </c>
      <c r="I275" s="55" t="s">
        <v>197</v>
      </c>
      <c r="J275" s="55" t="s">
        <v>20</v>
      </c>
      <c r="K275" s="55" t="s">
        <v>82</v>
      </c>
      <c r="L275" s="55" t="s">
        <v>68</v>
      </c>
      <c r="M275" s="55">
        <v>311</v>
      </c>
      <c r="N275" s="55" t="s">
        <v>280</v>
      </c>
      <c r="O275" s="55">
        <v>1</v>
      </c>
      <c r="P275" s="55" t="s">
        <v>22</v>
      </c>
      <c r="Q275" s="55">
        <v>4</v>
      </c>
      <c r="R275" s="55" t="s">
        <v>38</v>
      </c>
      <c r="S275" s="55">
        <v>115</v>
      </c>
      <c r="T275" s="55">
        <v>108744</v>
      </c>
      <c r="U275" s="30">
        <v>470</v>
      </c>
      <c r="V275" s="55">
        <v>2.1320000000000001</v>
      </c>
      <c r="W275" s="55">
        <v>1.4999999999999999E-2</v>
      </c>
      <c r="X275" s="55">
        <v>16</v>
      </c>
      <c r="Y275" s="55">
        <v>51109.68</v>
      </c>
      <c r="Z275" s="55">
        <v>7.52</v>
      </c>
    </row>
    <row r="276" spans="1:26">
      <c r="A276" s="29">
        <v>43759</v>
      </c>
      <c r="B276" s="55" t="s">
        <v>100</v>
      </c>
      <c r="C276" s="57">
        <v>43752</v>
      </c>
      <c r="D276" s="55">
        <v>2019</v>
      </c>
      <c r="E276" s="55">
        <v>10</v>
      </c>
      <c r="F276" s="55">
        <v>120195</v>
      </c>
      <c r="G276" s="55" t="s">
        <v>279</v>
      </c>
      <c r="H276" s="55" t="s">
        <v>37</v>
      </c>
      <c r="I276" s="55" t="s">
        <v>197</v>
      </c>
      <c r="J276" s="55" t="s">
        <v>20</v>
      </c>
      <c r="K276" s="55" t="s">
        <v>82</v>
      </c>
      <c r="L276" s="55" t="s">
        <v>68</v>
      </c>
      <c r="M276" s="55">
        <v>311</v>
      </c>
      <c r="N276" s="55" t="s">
        <v>280</v>
      </c>
      <c r="O276" s="55">
        <v>1</v>
      </c>
      <c r="P276" s="55" t="s">
        <v>22</v>
      </c>
      <c r="Q276" s="55">
        <v>4</v>
      </c>
      <c r="R276" s="55" t="s">
        <v>38</v>
      </c>
      <c r="S276" s="55">
        <v>115</v>
      </c>
      <c r="T276" s="55">
        <v>108776</v>
      </c>
      <c r="U276" s="30">
        <v>442</v>
      </c>
      <c r="V276" s="55">
        <v>2.0049999999999999</v>
      </c>
      <c r="W276" s="55">
        <v>2.9000000000000001E-2</v>
      </c>
      <c r="X276" s="55">
        <v>32</v>
      </c>
      <c r="Y276" s="55">
        <v>48078.991999999998</v>
      </c>
      <c r="Z276" s="55">
        <v>14.144</v>
      </c>
    </row>
    <row r="277" spans="1:26">
      <c r="A277" s="29">
        <v>43759</v>
      </c>
      <c r="B277" s="55" t="s">
        <v>100</v>
      </c>
      <c r="C277" s="57">
        <v>43752</v>
      </c>
      <c r="D277" s="55">
        <v>2019</v>
      </c>
      <c r="E277" s="55">
        <v>10</v>
      </c>
      <c r="F277" s="55">
        <v>120195</v>
      </c>
      <c r="G277" s="55" t="s">
        <v>279</v>
      </c>
      <c r="H277" s="55" t="s">
        <v>37</v>
      </c>
      <c r="I277" s="55" t="s">
        <v>197</v>
      </c>
      <c r="J277" s="55" t="s">
        <v>20</v>
      </c>
      <c r="K277" s="55" t="s">
        <v>82</v>
      </c>
      <c r="L277" s="55" t="s">
        <v>68</v>
      </c>
      <c r="M277" s="55">
        <v>311</v>
      </c>
      <c r="N277" s="55" t="s">
        <v>280</v>
      </c>
      <c r="O277" s="55">
        <v>1</v>
      </c>
      <c r="P277" s="55" t="s">
        <v>22</v>
      </c>
      <c r="Q277" s="55">
        <v>4</v>
      </c>
      <c r="R277" s="55" t="s">
        <v>38</v>
      </c>
      <c r="S277" s="55">
        <v>116</v>
      </c>
      <c r="T277" s="55">
        <v>100458</v>
      </c>
      <c r="U277" s="30">
        <v>409</v>
      </c>
      <c r="V277" s="55">
        <v>1.716</v>
      </c>
      <c r="W277" s="55">
        <v>5.0999999999999997E-2</v>
      </c>
      <c r="X277" s="55">
        <v>51</v>
      </c>
      <c r="Y277" s="55">
        <v>41087.322</v>
      </c>
      <c r="Z277" s="55">
        <v>20.859000000000002</v>
      </c>
    </row>
    <row r="278" spans="1:26">
      <c r="A278" s="29">
        <v>43759</v>
      </c>
      <c r="B278" s="55" t="s">
        <v>100</v>
      </c>
      <c r="C278" s="57">
        <v>43752</v>
      </c>
      <c r="D278" s="55">
        <v>2019</v>
      </c>
      <c r="E278" s="55">
        <v>10</v>
      </c>
      <c r="F278" s="55">
        <v>120195</v>
      </c>
      <c r="G278" s="55" t="s">
        <v>279</v>
      </c>
      <c r="H278" s="55" t="s">
        <v>37</v>
      </c>
      <c r="I278" s="55" t="s">
        <v>197</v>
      </c>
      <c r="J278" s="55" t="s">
        <v>20</v>
      </c>
      <c r="K278" s="55" t="s">
        <v>82</v>
      </c>
      <c r="L278" s="55" t="s">
        <v>68</v>
      </c>
      <c r="M278" s="55">
        <v>311</v>
      </c>
      <c r="N278" s="55" t="s">
        <v>280</v>
      </c>
      <c r="O278" s="55">
        <v>1</v>
      </c>
      <c r="P278" s="55" t="s">
        <v>22</v>
      </c>
      <c r="Q278" s="55">
        <v>4</v>
      </c>
      <c r="R278" s="55" t="s">
        <v>38</v>
      </c>
      <c r="S278" s="55">
        <v>106</v>
      </c>
      <c r="T278" s="55">
        <v>107792</v>
      </c>
      <c r="U278" s="30">
        <v>469</v>
      </c>
      <c r="V278" s="55">
        <v>2.1070000000000002</v>
      </c>
      <c r="W278" s="55">
        <v>2.1999999999999999E-2</v>
      </c>
      <c r="X278" s="55">
        <v>24</v>
      </c>
      <c r="Y278" s="55">
        <v>50554.447999999997</v>
      </c>
      <c r="Z278" s="55">
        <v>11.256</v>
      </c>
    </row>
    <row r="279" spans="1:26">
      <c r="A279" s="29">
        <v>43759</v>
      </c>
      <c r="B279" s="55" t="s">
        <v>100</v>
      </c>
      <c r="C279" s="57">
        <v>43752</v>
      </c>
      <c r="D279" s="55">
        <v>2019</v>
      </c>
      <c r="E279" s="55">
        <v>10</v>
      </c>
      <c r="F279" s="55">
        <v>120195</v>
      </c>
      <c r="G279" s="55" t="s">
        <v>279</v>
      </c>
      <c r="H279" s="55" t="s">
        <v>37</v>
      </c>
      <c r="I279" s="55" t="s">
        <v>197</v>
      </c>
      <c r="J279" s="55" t="s">
        <v>20</v>
      </c>
      <c r="K279" s="55" t="s">
        <v>82</v>
      </c>
      <c r="L279" s="55" t="s">
        <v>68</v>
      </c>
      <c r="M279" s="55">
        <v>311</v>
      </c>
      <c r="N279" s="55" t="s">
        <v>280</v>
      </c>
      <c r="O279" s="55">
        <v>1</v>
      </c>
      <c r="P279" s="55" t="s">
        <v>22</v>
      </c>
      <c r="Q279" s="55">
        <v>4</v>
      </c>
      <c r="R279" s="55" t="s">
        <v>38</v>
      </c>
      <c r="S279" s="55">
        <v>105</v>
      </c>
      <c r="T279" s="55">
        <v>105370</v>
      </c>
      <c r="U279" s="30">
        <v>617</v>
      </c>
      <c r="V279" s="55">
        <v>2.7120000000000002</v>
      </c>
      <c r="W279" s="55">
        <v>0.03</v>
      </c>
      <c r="X279" s="55">
        <v>32</v>
      </c>
      <c r="Y279" s="55">
        <v>65013.29</v>
      </c>
      <c r="Z279" s="55">
        <v>19.744</v>
      </c>
    </row>
    <row r="280" spans="1:26">
      <c r="A280" s="29">
        <v>43759</v>
      </c>
      <c r="B280" s="55" t="s">
        <v>100</v>
      </c>
      <c r="C280" s="57">
        <v>43752</v>
      </c>
      <c r="D280" s="55">
        <v>2019</v>
      </c>
      <c r="E280" s="55">
        <v>10</v>
      </c>
      <c r="F280" s="55">
        <v>120195</v>
      </c>
      <c r="G280" s="55" t="s">
        <v>279</v>
      </c>
      <c r="H280" s="55" t="s">
        <v>37</v>
      </c>
      <c r="I280" s="55" t="s">
        <v>197</v>
      </c>
      <c r="J280" s="55" t="s">
        <v>20</v>
      </c>
      <c r="K280" s="55" t="s">
        <v>82</v>
      </c>
      <c r="L280" s="55" t="s">
        <v>68</v>
      </c>
      <c r="M280" s="55">
        <v>311</v>
      </c>
      <c r="N280" s="55" t="s">
        <v>280</v>
      </c>
      <c r="O280" s="55">
        <v>1</v>
      </c>
      <c r="P280" s="55" t="s">
        <v>22</v>
      </c>
      <c r="Q280" s="55">
        <v>4</v>
      </c>
      <c r="R280" s="55" t="s">
        <v>38</v>
      </c>
      <c r="S280" s="55">
        <v>110</v>
      </c>
      <c r="T280" s="55">
        <v>107772</v>
      </c>
      <c r="U280" s="30">
        <v>541</v>
      </c>
      <c r="V280" s="55">
        <v>2.4300000000000002</v>
      </c>
      <c r="W280" s="55">
        <v>2.3E-2</v>
      </c>
      <c r="X280" s="55">
        <v>25</v>
      </c>
      <c r="Y280" s="55">
        <v>58304.652000000002</v>
      </c>
      <c r="Z280" s="55">
        <v>13.525</v>
      </c>
    </row>
    <row r="281" spans="1:26">
      <c r="A281" s="29">
        <v>43759</v>
      </c>
      <c r="B281" s="55" t="s">
        <v>100</v>
      </c>
      <c r="C281" s="57">
        <v>43752</v>
      </c>
      <c r="D281" s="55">
        <v>2019</v>
      </c>
      <c r="E281" s="55">
        <v>10</v>
      </c>
      <c r="F281" s="55">
        <v>120195</v>
      </c>
      <c r="G281" s="55" t="s">
        <v>279</v>
      </c>
      <c r="H281" s="55" t="s">
        <v>37</v>
      </c>
      <c r="I281" s="55" t="s">
        <v>197</v>
      </c>
      <c r="J281" s="55" t="s">
        <v>20</v>
      </c>
      <c r="K281" s="55" t="s">
        <v>82</v>
      </c>
      <c r="L281" s="55" t="s">
        <v>68</v>
      </c>
      <c r="M281" s="55">
        <v>311</v>
      </c>
      <c r="N281" s="55" t="s">
        <v>280</v>
      </c>
      <c r="O281" s="55">
        <v>1</v>
      </c>
      <c r="P281" s="55" t="s">
        <v>22</v>
      </c>
      <c r="Q281" s="55">
        <v>4</v>
      </c>
      <c r="R281" s="55" t="s">
        <v>38</v>
      </c>
      <c r="S281" s="55">
        <v>109</v>
      </c>
      <c r="T281" s="55">
        <v>100043</v>
      </c>
      <c r="U281" s="30">
        <v>487</v>
      </c>
      <c r="V281" s="55">
        <v>2.0310000000000001</v>
      </c>
      <c r="W281" s="55">
        <v>3.1E-2</v>
      </c>
      <c r="X281" s="55">
        <v>31</v>
      </c>
      <c r="Y281" s="55">
        <v>48720.940999999999</v>
      </c>
      <c r="Z281" s="55">
        <v>15.097</v>
      </c>
    </row>
    <row r="282" spans="1:26">
      <c r="A282" s="29">
        <v>43759</v>
      </c>
      <c r="B282" s="55" t="s">
        <v>100</v>
      </c>
      <c r="C282" s="57">
        <v>43752</v>
      </c>
      <c r="D282" s="55">
        <v>2019</v>
      </c>
      <c r="E282" s="55">
        <v>10</v>
      </c>
      <c r="F282" s="55">
        <v>120195</v>
      </c>
      <c r="G282" s="55" t="s">
        <v>279</v>
      </c>
      <c r="H282" s="55" t="s">
        <v>37</v>
      </c>
      <c r="I282" s="55" t="s">
        <v>197</v>
      </c>
      <c r="J282" s="55" t="s">
        <v>20</v>
      </c>
      <c r="K282" s="55" t="s">
        <v>82</v>
      </c>
      <c r="L282" s="55" t="s">
        <v>68</v>
      </c>
      <c r="M282" s="55">
        <v>311</v>
      </c>
      <c r="N282" s="55" t="s">
        <v>280</v>
      </c>
      <c r="O282" s="55">
        <v>1</v>
      </c>
      <c r="P282" s="55" t="s">
        <v>22</v>
      </c>
      <c r="Q282" s="55">
        <v>4</v>
      </c>
      <c r="R282" s="55" t="s">
        <v>38</v>
      </c>
      <c r="S282" s="55">
        <v>108</v>
      </c>
      <c r="T282" s="55">
        <v>107612</v>
      </c>
      <c r="U282" s="30">
        <v>509</v>
      </c>
      <c r="V282" s="55">
        <v>2.286</v>
      </c>
      <c r="W282" s="55">
        <v>2.5000000000000001E-2</v>
      </c>
      <c r="X282" s="55">
        <v>27</v>
      </c>
      <c r="Y282" s="55">
        <v>54774.508000000002</v>
      </c>
      <c r="Z282" s="55">
        <v>13.743</v>
      </c>
    </row>
    <row r="283" spans="1:26">
      <c r="A283" s="29">
        <v>43759</v>
      </c>
      <c r="B283" s="55" t="s">
        <v>100</v>
      </c>
      <c r="C283" s="57">
        <v>43752</v>
      </c>
      <c r="D283" s="55">
        <v>2019</v>
      </c>
      <c r="E283" s="55">
        <v>10</v>
      </c>
      <c r="F283" s="55">
        <v>120195</v>
      </c>
      <c r="G283" s="55" t="s">
        <v>279</v>
      </c>
      <c r="H283" s="55" t="s">
        <v>37</v>
      </c>
      <c r="I283" s="55" t="s">
        <v>197</v>
      </c>
      <c r="J283" s="55" t="s">
        <v>20</v>
      </c>
      <c r="K283" s="55" t="s">
        <v>82</v>
      </c>
      <c r="L283" s="55" t="s">
        <v>68</v>
      </c>
      <c r="M283" s="55">
        <v>311</v>
      </c>
      <c r="N283" s="55" t="s">
        <v>280</v>
      </c>
      <c r="O283" s="55">
        <v>1</v>
      </c>
      <c r="P283" s="55" t="s">
        <v>22</v>
      </c>
      <c r="Q283" s="55">
        <v>4</v>
      </c>
      <c r="R283" s="55" t="s">
        <v>38</v>
      </c>
      <c r="S283" s="55">
        <v>107</v>
      </c>
      <c r="T283" s="55">
        <v>108567</v>
      </c>
      <c r="U283" s="30">
        <v>584</v>
      </c>
      <c r="V283" s="55">
        <v>2.6419999999999999</v>
      </c>
      <c r="W283" s="55">
        <v>3.2000000000000001E-2</v>
      </c>
      <c r="X283" s="55">
        <v>35</v>
      </c>
      <c r="Y283" s="55">
        <v>63403.127999999997</v>
      </c>
      <c r="Z283" s="55">
        <v>20.440000000000001</v>
      </c>
    </row>
    <row r="284" spans="1:26">
      <c r="A284" s="29">
        <v>43759</v>
      </c>
      <c r="B284" s="55" t="s">
        <v>100</v>
      </c>
      <c r="C284" s="57">
        <v>43752</v>
      </c>
      <c r="D284" s="55">
        <v>2019</v>
      </c>
      <c r="E284" s="55">
        <v>10</v>
      </c>
      <c r="F284" s="55">
        <v>120195</v>
      </c>
      <c r="G284" s="55" t="s">
        <v>279</v>
      </c>
      <c r="H284" s="55" t="s">
        <v>37</v>
      </c>
      <c r="I284" s="55" t="s">
        <v>197</v>
      </c>
      <c r="J284" s="55" t="s">
        <v>20</v>
      </c>
      <c r="K284" s="55" t="s">
        <v>82</v>
      </c>
      <c r="L284" s="55" t="s">
        <v>68</v>
      </c>
      <c r="M284" s="55">
        <v>311</v>
      </c>
      <c r="N284" s="55" t="s">
        <v>280</v>
      </c>
      <c r="O284" s="55">
        <v>1</v>
      </c>
      <c r="P284" s="55" t="s">
        <v>22</v>
      </c>
      <c r="Q284" s="55">
        <v>4</v>
      </c>
      <c r="R284" s="55" t="s">
        <v>38</v>
      </c>
      <c r="S284" s="55">
        <v>111</v>
      </c>
      <c r="T284" s="55">
        <v>108380</v>
      </c>
      <c r="U284" s="30">
        <v>532</v>
      </c>
      <c r="V284" s="55">
        <v>2.403</v>
      </c>
      <c r="W284" s="55">
        <v>0.03</v>
      </c>
      <c r="X284" s="55">
        <v>32</v>
      </c>
      <c r="Y284" s="55">
        <v>57658.16</v>
      </c>
      <c r="Z284" s="55">
        <v>17.024000000000001</v>
      </c>
    </row>
    <row r="285" spans="1:26">
      <c r="A285" s="29">
        <v>43759</v>
      </c>
      <c r="B285" s="55" t="s">
        <v>100</v>
      </c>
      <c r="C285" s="57">
        <v>43752</v>
      </c>
      <c r="D285" s="55">
        <v>2019</v>
      </c>
      <c r="E285" s="55">
        <v>10</v>
      </c>
      <c r="F285" s="55">
        <v>120195</v>
      </c>
      <c r="G285" s="55" t="s">
        <v>279</v>
      </c>
      <c r="H285" s="55" t="s">
        <v>37</v>
      </c>
      <c r="I285" s="55" t="s">
        <v>197</v>
      </c>
      <c r="J285" s="55" t="s">
        <v>20</v>
      </c>
      <c r="K285" s="55" t="s">
        <v>82</v>
      </c>
      <c r="L285" s="55" t="s">
        <v>68</v>
      </c>
      <c r="M285" s="55">
        <v>311</v>
      </c>
      <c r="N285" s="55" t="s">
        <v>280</v>
      </c>
      <c r="O285" s="55">
        <v>1</v>
      </c>
      <c r="P285" s="55" t="s">
        <v>22</v>
      </c>
      <c r="Q285" s="55">
        <v>4</v>
      </c>
      <c r="R285" s="55" t="s">
        <v>38</v>
      </c>
      <c r="S285" s="55">
        <v>112</v>
      </c>
      <c r="T285" s="55">
        <v>108053</v>
      </c>
      <c r="U285" s="30">
        <v>477</v>
      </c>
      <c r="V285" s="55">
        <v>2.1509999999999998</v>
      </c>
      <c r="W285" s="55">
        <v>2.7E-2</v>
      </c>
      <c r="X285" s="55">
        <v>29</v>
      </c>
      <c r="Y285" s="55">
        <v>51541.281000000003</v>
      </c>
      <c r="Z285" s="55">
        <v>13.833</v>
      </c>
    </row>
    <row r="286" spans="1:26">
      <c r="A286" s="29">
        <v>43759</v>
      </c>
      <c r="B286" s="55" t="s">
        <v>100</v>
      </c>
      <c r="C286" s="57">
        <v>43752</v>
      </c>
      <c r="D286" s="55">
        <v>2019</v>
      </c>
      <c r="E286" s="55">
        <v>10</v>
      </c>
      <c r="F286" s="55">
        <v>120195</v>
      </c>
      <c r="G286" s="55" t="s">
        <v>279</v>
      </c>
      <c r="H286" s="55" t="s">
        <v>37</v>
      </c>
      <c r="I286" s="55" t="s">
        <v>197</v>
      </c>
      <c r="J286" s="55" t="s">
        <v>20</v>
      </c>
      <c r="K286" s="55" t="s">
        <v>82</v>
      </c>
      <c r="L286" s="55" t="s">
        <v>68</v>
      </c>
      <c r="M286" s="55">
        <v>311</v>
      </c>
      <c r="N286" s="55" t="s">
        <v>280</v>
      </c>
      <c r="O286" s="55">
        <v>1</v>
      </c>
      <c r="P286" s="55" t="s">
        <v>22</v>
      </c>
      <c r="Q286" s="55">
        <v>4</v>
      </c>
      <c r="R286" s="55" t="s">
        <v>38</v>
      </c>
      <c r="S286" s="55">
        <v>113</v>
      </c>
      <c r="T286" s="55">
        <v>102372</v>
      </c>
      <c r="U286" s="30">
        <v>546</v>
      </c>
      <c r="V286" s="55">
        <v>2.3330000000000002</v>
      </c>
      <c r="W286" s="55">
        <v>0.02</v>
      </c>
      <c r="X286" s="55">
        <v>20</v>
      </c>
      <c r="Y286" s="55">
        <v>55895.112000000001</v>
      </c>
      <c r="Z286" s="55">
        <v>10.92</v>
      </c>
    </row>
    <row r="287" spans="1:26">
      <c r="A287" s="29">
        <v>43759</v>
      </c>
      <c r="B287" s="55" t="s">
        <v>100</v>
      </c>
      <c r="C287" s="57">
        <v>43752</v>
      </c>
      <c r="D287" s="55">
        <v>2019</v>
      </c>
      <c r="E287" s="55">
        <v>10</v>
      </c>
      <c r="F287" s="55">
        <v>120195</v>
      </c>
      <c r="G287" s="55" t="s">
        <v>279</v>
      </c>
      <c r="H287" s="55" t="s">
        <v>37</v>
      </c>
      <c r="I287" s="55" t="s">
        <v>197</v>
      </c>
      <c r="J287" s="55" t="s">
        <v>20</v>
      </c>
      <c r="K287" s="55" t="s">
        <v>82</v>
      </c>
      <c r="L287" s="55" t="s">
        <v>68</v>
      </c>
      <c r="M287" s="55">
        <v>311</v>
      </c>
      <c r="N287" s="55" t="s">
        <v>280</v>
      </c>
      <c r="O287" s="55">
        <v>1</v>
      </c>
      <c r="P287" s="55" t="s">
        <v>22</v>
      </c>
      <c r="Q287" s="55">
        <v>4</v>
      </c>
      <c r="R287" s="55" t="s">
        <v>38</v>
      </c>
      <c r="S287" s="55">
        <v>114</v>
      </c>
      <c r="T287" s="55">
        <v>108085</v>
      </c>
      <c r="U287" s="30">
        <v>536</v>
      </c>
      <c r="V287" s="55">
        <v>2.415</v>
      </c>
      <c r="W287" s="55">
        <v>6.6000000000000003E-2</v>
      </c>
      <c r="X287" s="55">
        <v>71</v>
      </c>
      <c r="Y287" s="55">
        <v>57933.56</v>
      </c>
      <c r="Z287" s="55">
        <v>38.055999999999997</v>
      </c>
    </row>
    <row r="288" spans="1:26">
      <c r="A288" s="29">
        <v>43759</v>
      </c>
      <c r="B288" s="55" t="s">
        <v>100</v>
      </c>
      <c r="C288" s="57">
        <v>43752</v>
      </c>
      <c r="D288" s="55">
        <v>2019</v>
      </c>
      <c r="E288" s="55">
        <v>10</v>
      </c>
      <c r="F288" s="55">
        <v>120195</v>
      </c>
      <c r="G288" s="55" t="s">
        <v>279</v>
      </c>
      <c r="H288" s="55" t="s">
        <v>37</v>
      </c>
      <c r="I288" s="55" t="s">
        <v>197</v>
      </c>
      <c r="J288" s="55" t="s">
        <v>20</v>
      </c>
      <c r="K288" s="55" t="s">
        <v>82</v>
      </c>
      <c r="L288" s="55" t="s">
        <v>68</v>
      </c>
      <c r="M288" s="55">
        <v>311</v>
      </c>
      <c r="N288" s="55" t="s">
        <v>280</v>
      </c>
      <c r="O288" s="55">
        <v>1</v>
      </c>
      <c r="P288" s="55" t="s">
        <v>22</v>
      </c>
      <c r="Q288" s="55">
        <v>4</v>
      </c>
      <c r="R288" s="55" t="s">
        <v>38</v>
      </c>
      <c r="S288" s="55">
        <v>101</v>
      </c>
      <c r="T288" s="55">
        <v>105104</v>
      </c>
      <c r="U288" s="30">
        <v>626</v>
      </c>
      <c r="V288" s="55">
        <v>2.7440000000000002</v>
      </c>
      <c r="W288" s="55">
        <v>0.02</v>
      </c>
      <c r="X288" s="55">
        <v>21</v>
      </c>
      <c r="Y288" s="55">
        <v>65795.104000000007</v>
      </c>
      <c r="Z288" s="55">
        <v>13.146000000000001</v>
      </c>
    </row>
    <row r="289" spans="1:26">
      <c r="A289" s="29">
        <v>43759</v>
      </c>
      <c r="B289" s="55" t="s">
        <v>100</v>
      </c>
      <c r="C289" s="57">
        <v>43752</v>
      </c>
      <c r="D289" s="55">
        <v>2019</v>
      </c>
      <c r="E289" s="55">
        <v>10</v>
      </c>
      <c r="F289" s="55">
        <v>120195</v>
      </c>
      <c r="G289" s="55" t="s">
        <v>279</v>
      </c>
      <c r="H289" s="55" t="s">
        <v>37</v>
      </c>
      <c r="I289" s="55" t="s">
        <v>197</v>
      </c>
      <c r="J289" s="55" t="s">
        <v>20</v>
      </c>
      <c r="K289" s="55" t="s">
        <v>82</v>
      </c>
      <c r="L289" s="55" t="s">
        <v>68</v>
      </c>
      <c r="M289" s="55">
        <v>311</v>
      </c>
      <c r="N289" s="55" t="s">
        <v>280</v>
      </c>
      <c r="O289" s="55">
        <v>1</v>
      </c>
      <c r="P289" s="55" t="s">
        <v>22</v>
      </c>
      <c r="Q289" s="55">
        <v>4</v>
      </c>
      <c r="R289" s="55" t="s">
        <v>38</v>
      </c>
      <c r="S289" s="55">
        <v>102</v>
      </c>
      <c r="T289" s="55">
        <v>95833</v>
      </c>
      <c r="U289" s="30">
        <v>620</v>
      </c>
      <c r="V289" s="55">
        <v>2.4769999999999999</v>
      </c>
      <c r="W289" s="55">
        <v>2.8000000000000001E-2</v>
      </c>
      <c r="X289" s="55">
        <v>27</v>
      </c>
      <c r="Y289" s="55">
        <v>59416.46</v>
      </c>
      <c r="Z289" s="55">
        <v>16.739999999999998</v>
      </c>
    </row>
    <row r="290" spans="1:26">
      <c r="A290" s="29">
        <v>43759</v>
      </c>
      <c r="B290" s="55" t="s">
        <v>100</v>
      </c>
      <c r="C290" s="57">
        <v>43752</v>
      </c>
      <c r="D290" s="55">
        <v>2019</v>
      </c>
      <c r="E290" s="55">
        <v>10</v>
      </c>
      <c r="F290" s="55">
        <v>120195</v>
      </c>
      <c r="G290" s="55" t="s">
        <v>279</v>
      </c>
      <c r="H290" s="55" t="s">
        <v>37</v>
      </c>
      <c r="I290" s="55" t="s">
        <v>197</v>
      </c>
      <c r="J290" s="55" t="s">
        <v>20</v>
      </c>
      <c r="K290" s="55" t="s">
        <v>82</v>
      </c>
      <c r="L290" s="55" t="s">
        <v>68</v>
      </c>
      <c r="M290" s="55">
        <v>311</v>
      </c>
      <c r="N290" s="55" t="s">
        <v>280</v>
      </c>
      <c r="O290" s="55">
        <v>1</v>
      </c>
      <c r="P290" s="55" t="s">
        <v>22</v>
      </c>
      <c r="Q290" s="55">
        <v>4</v>
      </c>
      <c r="R290" s="55" t="s">
        <v>38</v>
      </c>
      <c r="S290" s="55">
        <v>103</v>
      </c>
      <c r="T290" s="55">
        <v>107542</v>
      </c>
      <c r="U290" s="30">
        <v>647</v>
      </c>
      <c r="V290" s="55">
        <v>2.9</v>
      </c>
      <c r="W290" s="55">
        <v>3.1E-2</v>
      </c>
      <c r="X290" s="55">
        <v>33</v>
      </c>
      <c r="Y290" s="55">
        <v>69579.673999999999</v>
      </c>
      <c r="Z290" s="55">
        <v>21.350999999999999</v>
      </c>
    </row>
    <row r="291" spans="1:26">
      <c r="A291" s="29">
        <v>43759</v>
      </c>
      <c r="B291" s="55" t="s">
        <v>100</v>
      </c>
      <c r="C291" s="57">
        <v>43752</v>
      </c>
      <c r="D291" s="55">
        <v>2019</v>
      </c>
      <c r="E291" s="55">
        <v>10</v>
      </c>
      <c r="F291" s="55">
        <v>120195</v>
      </c>
      <c r="G291" s="55" t="s">
        <v>279</v>
      </c>
      <c r="H291" s="55" t="s">
        <v>37</v>
      </c>
      <c r="I291" s="55" t="s">
        <v>197</v>
      </c>
      <c r="J291" s="55" t="s">
        <v>20</v>
      </c>
      <c r="K291" s="55" t="s">
        <v>82</v>
      </c>
      <c r="L291" s="55" t="s">
        <v>68</v>
      </c>
      <c r="M291" s="55">
        <v>311</v>
      </c>
      <c r="N291" s="55" t="s">
        <v>280</v>
      </c>
      <c r="O291" s="55">
        <v>1</v>
      </c>
      <c r="P291" s="55" t="s">
        <v>22</v>
      </c>
      <c r="Q291" s="55">
        <v>4</v>
      </c>
      <c r="R291" s="55" t="s">
        <v>38</v>
      </c>
      <c r="S291" s="55">
        <v>104</v>
      </c>
      <c r="T291" s="55">
        <v>102622</v>
      </c>
      <c r="U291" s="30">
        <v>586</v>
      </c>
      <c r="V291" s="55">
        <v>2.5059999999999998</v>
      </c>
      <c r="W291" s="55">
        <v>2.1999999999999999E-2</v>
      </c>
      <c r="X291" s="55">
        <v>23</v>
      </c>
      <c r="Y291" s="55">
        <v>60136.491999999998</v>
      </c>
      <c r="Z291" s="55">
        <v>13.478</v>
      </c>
    </row>
    <row r="292" spans="1:26">
      <c r="A292" s="29">
        <v>43752</v>
      </c>
      <c r="B292" s="55" t="s">
        <v>101</v>
      </c>
      <c r="C292" s="57">
        <v>43745</v>
      </c>
      <c r="D292" s="55">
        <v>2019</v>
      </c>
      <c r="E292" s="55">
        <v>10</v>
      </c>
      <c r="F292" s="55">
        <v>120195</v>
      </c>
      <c r="G292" s="55" t="s">
        <v>279</v>
      </c>
      <c r="H292" s="55" t="s">
        <v>37</v>
      </c>
      <c r="I292" s="55" t="s">
        <v>197</v>
      </c>
      <c r="J292" s="55" t="s">
        <v>20</v>
      </c>
      <c r="K292" s="55" t="s">
        <v>82</v>
      </c>
      <c r="L292" s="55" t="s">
        <v>68</v>
      </c>
      <c r="M292" s="55">
        <v>311</v>
      </c>
      <c r="N292" s="55" t="s">
        <v>280</v>
      </c>
      <c r="O292" s="55">
        <v>1</v>
      </c>
      <c r="P292" s="55" t="s">
        <v>22</v>
      </c>
      <c r="Q292" s="55">
        <v>4</v>
      </c>
      <c r="R292" s="55" t="s">
        <v>38</v>
      </c>
      <c r="S292" s="55">
        <v>103</v>
      </c>
      <c r="T292" s="55">
        <v>107556</v>
      </c>
      <c r="U292" s="30">
        <v>622</v>
      </c>
      <c r="V292" s="55">
        <v>2.7890000000000001</v>
      </c>
      <c r="W292" s="55">
        <v>1.2999999999999999E-2</v>
      </c>
      <c r="X292" s="55">
        <v>14</v>
      </c>
      <c r="Y292" s="55">
        <v>66899.831999999995</v>
      </c>
      <c r="Z292" s="55">
        <v>8.7080000000000002</v>
      </c>
    </row>
    <row r="293" spans="1:26">
      <c r="A293" s="29">
        <v>43752</v>
      </c>
      <c r="B293" s="55" t="s">
        <v>101</v>
      </c>
      <c r="C293" s="57">
        <v>43745</v>
      </c>
      <c r="D293" s="55">
        <v>2019</v>
      </c>
      <c r="E293" s="55">
        <v>10</v>
      </c>
      <c r="F293" s="55">
        <v>120195</v>
      </c>
      <c r="G293" s="55" t="s">
        <v>279</v>
      </c>
      <c r="H293" s="55" t="s">
        <v>37</v>
      </c>
      <c r="I293" s="55" t="s">
        <v>197</v>
      </c>
      <c r="J293" s="55" t="s">
        <v>20</v>
      </c>
      <c r="K293" s="55" t="s">
        <v>82</v>
      </c>
      <c r="L293" s="55" t="s">
        <v>68</v>
      </c>
      <c r="M293" s="55">
        <v>311</v>
      </c>
      <c r="N293" s="55" t="s">
        <v>280</v>
      </c>
      <c r="O293" s="55">
        <v>1</v>
      </c>
      <c r="P293" s="55" t="s">
        <v>22</v>
      </c>
      <c r="Q293" s="55">
        <v>4</v>
      </c>
      <c r="R293" s="55" t="s">
        <v>38</v>
      </c>
      <c r="S293" s="55">
        <v>104</v>
      </c>
      <c r="T293" s="55">
        <v>102638</v>
      </c>
      <c r="U293" s="30">
        <v>560</v>
      </c>
      <c r="V293" s="55">
        <v>2.3959999999999999</v>
      </c>
      <c r="W293" s="55">
        <v>1.6E-2</v>
      </c>
      <c r="X293" s="55">
        <v>16</v>
      </c>
      <c r="Y293" s="55">
        <v>57477.279999999999</v>
      </c>
      <c r="Z293" s="55">
        <v>8.9600000000000009</v>
      </c>
    </row>
    <row r="294" spans="1:26">
      <c r="A294" s="29">
        <v>43752</v>
      </c>
      <c r="B294" s="55" t="s">
        <v>101</v>
      </c>
      <c r="C294" s="57">
        <v>43745</v>
      </c>
      <c r="D294" s="55">
        <v>2019</v>
      </c>
      <c r="E294" s="55">
        <v>10</v>
      </c>
      <c r="F294" s="55">
        <v>120195</v>
      </c>
      <c r="G294" s="55" t="s">
        <v>279</v>
      </c>
      <c r="H294" s="55" t="s">
        <v>37</v>
      </c>
      <c r="I294" s="55" t="s">
        <v>197</v>
      </c>
      <c r="J294" s="55" t="s">
        <v>20</v>
      </c>
      <c r="K294" s="55" t="s">
        <v>82</v>
      </c>
      <c r="L294" s="55" t="s">
        <v>68</v>
      </c>
      <c r="M294" s="55">
        <v>311</v>
      </c>
      <c r="N294" s="55" t="s">
        <v>280</v>
      </c>
      <c r="O294" s="55">
        <v>1</v>
      </c>
      <c r="P294" s="55" t="s">
        <v>22</v>
      </c>
      <c r="Q294" s="55">
        <v>4</v>
      </c>
      <c r="R294" s="55" t="s">
        <v>38</v>
      </c>
      <c r="S294" s="55">
        <v>102</v>
      </c>
      <c r="T294" s="55">
        <v>95848</v>
      </c>
      <c r="U294" s="30">
        <v>592</v>
      </c>
      <c r="V294" s="55">
        <v>2.3679999999999999</v>
      </c>
      <c r="W294" s="55">
        <v>1.6E-2</v>
      </c>
      <c r="X294" s="55">
        <v>15</v>
      </c>
      <c r="Y294" s="55">
        <v>56742.016000000003</v>
      </c>
      <c r="Z294" s="55">
        <v>8.8800000000000008</v>
      </c>
    </row>
    <row r="295" spans="1:26">
      <c r="A295" s="29">
        <v>43752</v>
      </c>
      <c r="B295" s="55" t="s">
        <v>101</v>
      </c>
      <c r="C295" s="57">
        <v>43745</v>
      </c>
      <c r="D295" s="55">
        <v>2019</v>
      </c>
      <c r="E295" s="55">
        <v>10</v>
      </c>
      <c r="F295" s="55">
        <v>120195</v>
      </c>
      <c r="G295" s="55" t="s">
        <v>279</v>
      </c>
      <c r="H295" s="55" t="s">
        <v>37</v>
      </c>
      <c r="I295" s="55" t="s">
        <v>197</v>
      </c>
      <c r="J295" s="55" t="s">
        <v>20</v>
      </c>
      <c r="K295" s="55" t="s">
        <v>82</v>
      </c>
      <c r="L295" s="55" t="s">
        <v>68</v>
      </c>
      <c r="M295" s="55">
        <v>311</v>
      </c>
      <c r="N295" s="55" t="s">
        <v>280</v>
      </c>
      <c r="O295" s="55">
        <v>1</v>
      </c>
      <c r="P295" s="55" t="s">
        <v>22</v>
      </c>
      <c r="Q295" s="55">
        <v>4</v>
      </c>
      <c r="R295" s="55" t="s">
        <v>38</v>
      </c>
      <c r="S295" s="55">
        <v>101</v>
      </c>
      <c r="T295" s="55">
        <v>105125</v>
      </c>
      <c r="U295" s="30">
        <v>600.4</v>
      </c>
      <c r="V295" s="55">
        <v>2.63</v>
      </c>
      <c r="W295" s="55">
        <v>0.02</v>
      </c>
      <c r="X295" s="55">
        <v>21</v>
      </c>
      <c r="Y295" s="55">
        <v>63117.05</v>
      </c>
      <c r="Z295" s="55">
        <v>12.6084</v>
      </c>
    </row>
    <row r="296" spans="1:26">
      <c r="A296" s="29">
        <v>43752</v>
      </c>
      <c r="B296" s="55" t="s">
        <v>101</v>
      </c>
      <c r="C296" s="57">
        <v>43745</v>
      </c>
      <c r="D296" s="55">
        <v>2019</v>
      </c>
      <c r="E296" s="55">
        <v>10</v>
      </c>
      <c r="F296" s="55">
        <v>120195</v>
      </c>
      <c r="G296" s="55" t="s">
        <v>279</v>
      </c>
      <c r="H296" s="55" t="s">
        <v>37</v>
      </c>
      <c r="I296" s="55" t="s">
        <v>197</v>
      </c>
      <c r="J296" s="55" t="s">
        <v>20</v>
      </c>
      <c r="K296" s="55" t="s">
        <v>82</v>
      </c>
      <c r="L296" s="55" t="s">
        <v>68</v>
      </c>
      <c r="M296" s="55">
        <v>311</v>
      </c>
      <c r="N296" s="55" t="s">
        <v>280</v>
      </c>
      <c r="O296" s="55">
        <v>1</v>
      </c>
      <c r="P296" s="55" t="s">
        <v>22</v>
      </c>
      <c r="Q296" s="55">
        <v>4</v>
      </c>
      <c r="R296" s="55" t="s">
        <v>38</v>
      </c>
      <c r="S296" s="55">
        <v>114</v>
      </c>
      <c r="T296" s="55">
        <v>108146</v>
      </c>
      <c r="U296" s="30">
        <v>508</v>
      </c>
      <c r="V296" s="55">
        <v>2.2930000000000001</v>
      </c>
      <c r="W296" s="55">
        <v>5.6000000000000001E-2</v>
      </c>
      <c r="X296" s="55">
        <v>61</v>
      </c>
      <c r="Y296" s="55">
        <v>54938.167999999998</v>
      </c>
      <c r="Z296" s="55">
        <v>30.988</v>
      </c>
    </row>
    <row r="297" spans="1:26">
      <c r="A297" s="29">
        <v>43752</v>
      </c>
      <c r="B297" s="55" t="s">
        <v>101</v>
      </c>
      <c r="C297" s="57">
        <v>43745</v>
      </c>
      <c r="D297" s="55">
        <v>2019</v>
      </c>
      <c r="E297" s="55">
        <v>10</v>
      </c>
      <c r="F297" s="55">
        <v>120195</v>
      </c>
      <c r="G297" s="55" t="s">
        <v>279</v>
      </c>
      <c r="H297" s="55" t="s">
        <v>37</v>
      </c>
      <c r="I297" s="55" t="s">
        <v>197</v>
      </c>
      <c r="J297" s="55" t="s">
        <v>20</v>
      </c>
      <c r="K297" s="55" t="s">
        <v>82</v>
      </c>
      <c r="L297" s="55" t="s">
        <v>68</v>
      </c>
      <c r="M297" s="55">
        <v>311</v>
      </c>
      <c r="N297" s="55" t="s">
        <v>280</v>
      </c>
      <c r="O297" s="55">
        <v>1</v>
      </c>
      <c r="P297" s="55" t="s">
        <v>22</v>
      </c>
      <c r="Q297" s="55">
        <v>4</v>
      </c>
      <c r="R297" s="55" t="s">
        <v>38</v>
      </c>
      <c r="S297" s="55">
        <v>113</v>
      </c>
      <c r="T297" s="55">
        <v>102408</v>
      </c>
      <c r="U297" s="30">
        <v>519</v>
      </c>
      <c r="V297" s="55">
        <v>2.218</v>
      </c>
      <c r="W297" s="55">
        <v>3.5000000000000003E-2</v>
      </c>
      <c r="X297" s="55">
        <v>36</v>
      </c>
      <c r="Y297" s="55">
        <v>53149.752</v>
      </c>
      <c r="Z297" s="55">
        <v>18.684000000000001</v>
      </c>
    </row>
    <row r="298" spans="1:26">
      <c r="A298" s="29">
        <v>43752</v>
      </c>
      <c r="B298" s="55" t="s">
        <v>101</v>
      </c>
      <c r="C298" s="57">
        <v>43745</v>
      </c>
      <c r="D298" s="55">
        <v>2019</v>
      </c>
      <c r="E298" s="55">
        <v>10</v>
      </c>
      <c r="F298" s="55">
        <v>120195</v>
      </c>
      <c r="G298" s="55" t="s">
        <v>279</v>
      </c>
      <c r="H298" s="55" t="s">
        <v>37</v>
      </c>
      <c r="I298" s="55" t="s">
        <v>197</v>
      </c>
      <c r="J298" s="55" t="s">
        <v>20</v>
      </c>
      <c r="K298" s="55" t="s">
        <v>82</v>
      </c>
      <c r="L298" s="55" t="s">
        <v>68</v>
      </c>
      <c r="M298" s="55">
        <v>311</v>
      </c>
      <c r="N298" s="55" t="s">
        <v>280</v>
      </c>
      <c r="O298" s="55">
        <v>1</v>
      </c>
      <c r="P298" s="55" t="s">
        <v>22</v>
      </c>
      <c r="Q298" s="55">
        <v>4</v>
      </c>
      <c r="R298" s="55" t="s">
        <v>38</v>
      </c>
      <c r="S298" s="55">
        <v>111</v>
      </c>
      <c r="T298" s="55">
        <v>108400</v>
      </c>
      <c r="U298" s="30">
        <v>507</v>
      </c>
      <c r="V298" s="55">
        <v>2.2909999999999999</v>
      </c>
      <c r="W298" s="55">
        <v>1.7999999999999999E-2</v>
      </c>
      <c r="X298" s="55">
        <v>20</v>
      </c>
      <c r="Y298" s="55">
        <v>54958.8</v>
      </c>
      <c r="Z298" s="55">
        <v>10.14</v>
      </c>
    </row>
    <row r="299" spans="1:26">
      <c r="A299" s="29">
        <v>43752</v>
      </c>
      <c r="B299" s="55" t="s">
        <v>101</v>
      </c>
      <c r="C299" s="57">
        <v>43745</v>
      </c>
      <c r="D299" s="55">
        <v>2019</v>
      </c>
      <c r="E299" s="55">
        <v>10</v>
      </c>
      <c r="F299" s="55">
        <v>120195</v>
      </c>
      <c r="G299" s="55" t="s">
        <v>279</v>
      </c>
      <c r="H299" s="55" t="s">
        <v>37</v>
      </c>
      <c r="I299" s="55" t="s">
        <v>197</v>
      </c>
      <c r="J299" s="55" t="s">
        <v>20</v>
      </c>
      <c r="K299" s="55" t="s">
        <v>82</v>
      </c>
      <c r="L299" s="55" t="s">
        <v>68</v>
      </c>
      <c r="M299" s="55">
        <v>311</v>
      </c>
      <c r="N299" s="55" t="s">
        <v>280</v>
      </c>
      <c r="O299" s="55">
        <v>1</v>
      </c>
      <c r="P299" s="55" t="s">
        <v>22</v>
      </c>
      <c r="Q299" s="55">
        <v>4</v>
      </c>
      <c r="R299" s="55" t="s">
        <v>38</v>
      </c>
      <c r="S299" s="55">
        <v>112</v>
      </c>
      <c r="T299" s="55">
        <v>108076</v>
      </c>
      <c r="U299" s="30">
        <v>456</v>
      </c>
      <c r="V299" s="55">
        <v>2.0550000000000002</v>
      </c>
      <c r="W299" s="55">
        <v>2.1000000000000001E-2</v>
      </c>
      <c r="X299" s="55">
        <v>23</v>
      </c>
      <c r="Y299" s="55">
        <v>49282.656000000003</v>
      </c>
      <c r="Z299" s="55">
        <v>10.488</v>
      </c>
    </row>
    <row r="300" spans="1:26">
      <c r="A300" s="29">
        <v>43752</v>
      </c>
      <c r="B300" s="55" t="s">
        <v>101</v>
      </c>
      <c r="C300" s="57">
        <v>43745</v>
      </c>
      <c r="D300" s="55">
        <v>2019</v>
      </c>
      <c r="E300" s="55">
        <v>10</v>
      </c>
      <c r="F300" s="55">
        <v>120195</v>
      </c>
      <c r="G300" s="55" t="s">
        <v>279</v>
      </c>
      <c r="H300" s="55" t="s">
        <v>37</v>
      </c>
      <c r="I300" s="55" t="s">
        <v>197</v>
      </c>
      <c r="J300" s="55" t="s">
        <v>20</v>
      </c>
      <c r="K300" s="55" t="s">
        <v>82</v>
      </c>
      <c r="L300" s="55" t="s">
        <v>68</v>
      </c>
      <c r="M300" s="55">
        <v>311</v>
      </c>
      <c r="N300" s="55" t="s">
        <v>280</v>
      </c>
      <c r="O300" s="55">
        <v>1</v>
      </c>
      <c r="P300" s="55" t="s">
        <v>22</v>
      </c>
      <c r="Q300" s="55">
        <v>4</v>
      </c>
      <c r="R300" s="55" t="s">
        <v>38</v>
      </c>
      <c r="S300" s="55">
        <v>110</v>
      </c>
      <c r="T300" s="55">
        <v>107808</v>
      </c>
      <c r="U300" s="30">
        <v>515</v>
      </c>
      <c r="V300" s="55">
        <v>2.3159999999999998</v>
      </c>
      <c r="W300" s="55">
        <v>3.3000000000000002E-2</v>
      </c>
      <c r="X300" s="55">
        <v>36</v>
      </c>
      <c r="Y300" s="55">
        <v>55521.120000000003</v>
      </c>
      <c r="Z300" s="55">
        <v>18.54</v>
      </c>
    </row>
    <row r="301" spans="1:26">
      <c r="A301" s="29">
        <v>43752</v>
      </c>
      <c r="B301" s="55" t="s">
        <v>101</v>
      </c>
      <c r="C301" s="57">
        <v>43745</v>
      </c>
      <c r="D301" s="55">
        <v>2019</v>
      </c>
      <c r="E301" s="55">
        <v>10</v>
      </c>
      <c r="F301" s="55">
        <v>120195</v>
      </c>
      <c r="G301" s="55" t="s">
        <v>279</v>
      </c>
      <c r="H301" s="55" t="s">
        <v>37</v>
      </c>
      <c r="I301" s="55" t="s">
        <v>197</v>
      </c>
      <c r="J301" s="55" t="s">
        <v>20</v>
      </c>
      <c r="K301" s="55" t="s">
        <v>82</v>
      </c>
      <c r="L301" s="55" t="s">
        <v>68</v>
      </c>
      <c r="M301" s="55">
        <v>311</v>
      </c>
      <c r="N301" s="55" t="s">
        <v>280</v>
      </c>
      <c r="O301" s="55">
        <v>1</v>
      </c>
      <c r="P301" s="55" t="s">
        <v>22</v>
      </c>
      <c r="Q301" s="55">
        <v>4</v>
      </c>
      <c r="R301" s="55" t="s">
        <v>38</v>
      </c>
      <c r="S301" s="55">
        <v>108</v>
      </c>
      <c r="T301" s="55">
        <v>107635</v>
      </c>
      <c r="U301" s="30">
        <v>485</v>
      </c>
      <c r="V301" s="55">
        <v>2.1749999999999998</v>
      </c>
      <c r="W301" s="55">
        <v>2.1000000000000001E-2</v>
      </c>
      <c r="X301" s="55">
        <v>23</v>
      </c>
      <c r="Y301" s="55">
        <v>52202.974999999999</v>
      </c>
      <c r="Z301" s="55">
        <v>11.154999999999999</v>
      </c>
    </row>
    <row r="302" spans="1:26">
      <c r="A302" s="29">
        <v>43752</v>
      </c>
      <c r="B302" s="55" t="s">
        <v>101</v>
      </c>
      <c r="C302" s="57">
        <v>43745</v>
      </c>
      <c r="D302" s="55">
        <v>2019</v>
      </c>
      <c r="E302" s="55">
        <v>10</v>
      </c>
      <c r="F302" s="55">
        <v>120195</v>
      </c>
      <c r="G302" s="55" t="s">
        <v>279</v>
      </c>
      <c r="H302" s="55" t="s">
        <v>37</v>
      </c>
      <c r="I302" s="55" t="s">
        <v>197</v>
      </c>
      <c r="J302" s="55" t="s">
        <v>20</v>
      </c>
      <c r="K302" s="55" t="s">
        <v>82</v>
      </c>
      <c r="L302" s="55" t="s">
        <v>68</v>
      </c>
      <c r="M302" s="55">
        <v>311</v>
      </c>
      <c r="N302" s="55" t="s">
        <v>280</v>
      </c>
      <c r="O302" s="55">
        <v>1</v>
      </c>
      <c r="P302" s="55" t="s">
        <v>22</v>
      </c>
      <c r="Q302" s="55">
        <v>4</v>
      </c>
      <c r="R302" s="55" t="s">
        <v>38</v>
      </c>
      <c r="S302" s="55">
        <v>109</v>
      </c>
      <c r="T302" s="55">
        <v>100071</v>
      </c>
      <c r="U302" s="30">
        <v>466</v>
      </c>
      <c r="V302" s="55">
        <v>1.944</v>
      </c>
      <c r="W302" s="55">
        <v>2.8000000000000001E-2</v>
      </c>
      <c r="X302" s="55">
        <v>28</v>
      </c>
      <c r="Y302" s="55">
        <v>46633.086000000003</v>
      </c>
      <c r="Z302" s="55">
        <v>13.048</v>
      </c>
    </row>
    <row r="303" spans="1:26">
      <c r="A303" s="29">
        <v>43752</v>
      </c>
      <c r="B303" s="55" t="s">
        <v>101</v>
      </c>
      <c r="C303" s="57">
        <v>43745</v>
      </c>
      <c r="D303" s="55">
        <v>2019</v>
      </c>
      <c r="E303" s="55">
        <v>10</v>
      </c>
      <c r="F303" s="55">
        <v>120195</v>
      </c>
      <c r="G303" s="55" t="s">
        <v>279</v>
      </c>
      <c r="H303" s="55" t="s">
        <v>37</v>
      </c>
      <c r="I303" s="55" t="s">
        <v>197</v>
      </c>
      <c r="J303" s="55" t="s">
        <v>20</v>
      </c>
      <c r="K303" s="55" t="s">
        <v>82</v>
      </c>
      <c r="L303" s="55" t="s">
        <v>68</v>
      </c>
      <c r="M303" s="55">
        <v>311</v>
      </c>
      <c r="N303" s="55" t="s">
        <v>280</v>
      </c>
      <c r="O303" s="55">
        <v>1</v>
      </c>
      <c r="P303" s="55" t="s">
        <v>22</v>
      </c>
      <c r="Q303" s="55">
        <v>4</v>
      </c>
      <c r="R303" s="55" t="s">
        <v>38</v>
      </c>
      <c r="S303" s="55">
        <v>105</v>
      </c>
      <c r="T303" s="55">
        <v>105385</v>
      </c>
      <c r="U303" s="30">
        <v>591</v>
      </c>
      <c r="V303" s="55">
        <v>2.5990000000000002</v>
      </c>
      <c r="W303" s="55">
        <v>1.4E-2</v>
      </c>
      <c r="X303" s="55">
        <v>15</v>
      </c>
      <c r="Y303" s="55">
        <v>62282.535000000003</v>
      </c>
      <c r="Z303" s="55">
        <v>8.8650000000000002</v>
      </c>
    </row>
    <row r="304" spans="1:26">
      <c r="A304" s="29">
        <v>43752</v>
      </c>
      <c r="B304" s="55" t="s">
        <v>101</v>
      </c>
      <c r="C304" s="57">
        <v>43745</v>
      </c>
      <c r="D304" s="55">
        <v>2019</v>
      </c>
      <c r="E304" s="55">
        <v>10</v>
      </c>
      <c r="F304" s="55">
        <v>120195</v>
      </c>
      <c r="G304" s="55" t="s">
        <v>279</v>
      </c>
      <c r="H304" s="55" t="s">
        <v>37</v>
      </c>
      <c r="I304" s="55" t="s">
        <v>197</v>
      </c>
      <c r="J304" s="55" t="s">
        <v>20</v>
      </c>
      <c r="K304" s="55" t="s">
        <v>82</v>
      </c>
      <c r="L304" s="55" t="s">
        <v>68</v>
      </c>
      <c r="M304" s="55">
        <v>311</v>
      </c>
      <c r="N304" s="55" t="s">
        <v>280</v>
      </c>
      <c r="O304" s="55">
        <v>1</v>
      </c>
      <c r="P304" s="55" t="s">
        <v>22</v>
      </c>
      <c r="Q304" s="55">
        <v>4</v>
      </c>
      <c r="R304" s="55" t="s">
        <v>38</v>
      </c>
      <c r="S304" s="55">
        <v>106</v>
      </c>
      <c r="T304" s="55">
        <v>107809</v>
      </c>
      <c r="U304" s="30">
        <v>447</v>
      </c>
      <c r="V304" s="55">
        <v>2.0099999999999998</v>
      </c>
      <c r="W304" s="55">
        <v>1.6E-2</v>
      </c>
      <c r="X304" s="55">
        <v>17</v>
      </c>
      <c r="Y304" s="55">
        <v>48190.623</v>
      </c>
      <c r="Z304" s="55">
        <v>7.5990000000000002</v>
      </c>
    </row>
    <row r="305" spans="1:26">
      <c r="A305" s="29">
        <v>43752</v>
      </c>
      <c r="B305" s="55" t="s">
        <v>101</v>
      </c>
      <c r="C305" s="57">
        <v>43745</v>
      </c>
      <c r="D305" s="55">
        <v>2019</v>
      </c>
      <c r="E305" s="55">
        <v>10</v>
      </c>
      <c r="F305" s="55">
        <v>120195</v>
      </c>
      <c r="G305" s="55" t="s">
        <v>279</v>
      </c>
      <c r="H305" s="55" t="s">
        <v>37</v>
      </c>
      <c r="I305" s="55" t="s">
        <v>197</v>
      </c>
      <c r="J305" s="55" t="s">
        <v>20</v>
      </c>
      <c r="K305" s="55" t="s">
        <v>82</v>
      </c>
      <c r="L305" s="55" t="s">
        <v>68</v>
      </c>
      <c r="M305" s="55">
        <v>311</v>
      </c>
      <c r="N305" s="55" t="s">
        <v>280</v>
      </c>
      <c r="O305" s="55">
        <v>1</v>
      </c>
      <c r="P305" s="55" t="s">
        <v>22</v>
      </c>
      <c r="Q305" s="55">
        <v>4</v>
      </c>
      <c r="R305" s="55" t="s">
        <v>38</v>
      </c>
      <c r="S305" s="55">
        <v>107</v>
      </c>
      <c r="T305" s="55">
        <v>108610</v>
      </c>
      <c r="U305" s="30">
        <v>557</v>
      </c>
      <c r="V305" s="55">
        <v>2.5249999999999999</v>
      </c>
      <c r="W305" s="55">
        <v>0.04</v>
      </c>
      <c r="X305" s="55">
        <v>43</v>
      </c>
      <c r="Y305" s="55">
        <v>60495.77</v>
      </c>
      <c r="Z305" s="55">
        <v>23.951000000000001</v>
      </c>
    </row>
    <row r="306" spans="1:26">
      <c r="A306" s="29">
        <v>43752</v>
      </c>
      <c r="B306" s="55" t="s">
        <v>101</v>
      </c>
      <c r="C306" s="57">
        <v>43745</v>
      </c>
      <c r="D306" s="55">
        <v>2019</v>
      </c>
      <c r="E306" s="55">
        <v>10</v>
      </c>
      <c r="F306" s="55">
        <v>120195</v>
      </c>
      <c r="G306" s="55" t="s">
        <v>279</v>
      </c>
      <c r="H306" s="55" t="s">
        <v>37</v>
      </c>
      <c r="I306" s="55" t="s">
        <v>197</v>
      </c>
      <c r="J306" s="55" t="s">
        <v>20</v>
      </c>
      <c r="K306" s="55" t="s">
        <v>82</v>
      </c>
      <c r="L306" s="55" t="s">
        <v>68</v>
      </c>
      <c r="M306" s="55">
        <v>311</v>
      </c>
      <c r="N306" s="55" t="s">
        <v>280</v>
      </c>
      <c r="O306" s="55">
        <v>1</v>
      </c>
      <c r="P306" s="55" t="s">
        <v>22</v>
      </c>
      <c r="Q306" s="55">
        <v>4</v>
      </c>
      <c r="R306" s="55" t="s">
        <v>38</v>
      </c>
      <c r="S306" s="55">
        <v>116</v>
      </c>
      <c r="T306" s="55">
        <v>100498</v>
      </c>
      <c r="U306" s="30">
        <v>392</v>
      </c>
      <c r="V306" s="55">
        <v>1.6439999999999999</v>
      </c>
      <c r="W306" s="55">
        <v>0.04</v>
      </c>
      <c r="X306" s="55">
        <v>40</v>
      </c>
      <c r="Y306" s="55">
        <v>39395.216</v>
      </c>
      <c r="Z306" s="55">
        <v>15.68</v>
      </c>
    </row>
    <row r="307" spans="1:26">
      <c r="A307" s="29">
        <v>43752</v>
      </c>
      <c r="B307" s="55" t="s">
        <v>101</v>
      </c>
      <c r="C307" s="57">
        <v>43745</v>
      </c>
      <c r="D307" s="55">
        <v>2019</v>
      </c>
      <c r="E307" s="55">
        <v>10</v>
      </c>
      <c r="F307" s="55">
        <v>120195</v>
      </c>
      <c r="G307" s="55" t="s">
        <v>279</v>
      </c>
      <c r="H307" s="55" t="s">
        <v>37</v>
      </c>
      <c r="I307" s="55" t="s">
        <v>197</v>
      </c>
      <c r="J307" s="55" t="s">
        <v>20</v>
      </c>
      <c r="K307" s="55" t="s">
        <v>82</v>
      </c>
      <c r="L307" s="55" t="s">
        <v>68</v>
      </c>
      <c r="M307" s="55">
        <v>311</v>
      </c>
      <c r="N307" s="55" t="s">
        <v>280</v>
      </c>
      <c r="O307" s="55">
        <v>1</v>
      </c>
      <c r="P307" s="55" t="s">
        <v>22</v>
      </c>
      <c r="Q307" s="55">
        <v>4</v>
      </c>
      <c r="R307" s="55" t="s">
        <v>38</v>
      </c>
      <c r="S307" s="55">
        <v>115</v>
      </c>
      <c r="T307" s="55">
        <v>108808</v>
      </c>
      <c r="U307" s="30">
        <v>423</v>
      </c>
      <c r="V307" s="55">
        <v>1.92</v>
      </c>
      <c r="W307" s="55">
        <v>2.9000000000000001E-2</v>
      </c>
      <c r="X307" s="55">
        <v>32</v>
      </c>
      <c r="Y307" s="55">
        <v>46025.784</v>
      </c>
      <c r="Z307" s="55">
        <v>13.536</v>
      </c>
    </row>
    <row r="308" spans="1:26">
      <c r="A308" s="29">
        <v>43745</v>
      </c>
      <c r="B308" s="55" t="s">
        <v>102</v>
      </c>
      <c r="C308" s="57">
        <v>43739</v>
      </c>
      <c r="D308" s="55">
        <v>2019</v>
      </c>
      <c r="E308" s="55">
        <v>10</v>
      </c>
      <c r="F308" s="55">
        <v>120195</v>
      </c>
      <c r="G308" s="55" t="s">
        <v>279</v>
      </c>
      <c r="H308" s="55" t="s">
        <v>37</v>
      </c>
      <c r="I308" s="55" t="s">
        <v>197</v>
      </c>
      <c r="J308" s="55" t="s">
        <v>20</v>
      </c>
      <c r="K308" s="55" t="s">
        <v>82</v>
      </c>
      <c r="L308" s="55" t="s">
        <v>68</v>
      </c>
      <c r="M308" s="55">
        <v>311</v>
      </c>
      <c r="N308" s="55" t="s">
        <v>280</v>
      </c>
      <c r="O308" s="55">
        <v>1</v>
      </c>
      <c r="P308" s="55" t="s">
        <v>22</v>
      </c>
      <c r="Q308" s="55">
        <v>4</v>
      </c>
      <c r="R308" s="55" t="s">
        <v>38</v>
      </c>
      <c r="S308" s="55">
        <v>115</v>
      </c>
      <c r="T308" s="55">
        <v>108824</v>
      </c>
      <c r="U308" s="30">
        <v>404</v>
      </c>
      <c r="V308" s="55">
        <v>1.9</v>
      </c>
      <c r="W308" s="55">
        <v>1.2E-2</v>
      </c>
      <c r="X308" s="55">
        <v>13</v>
      </c>
      <c r="Y308" s="55">
        <v>43964.896000000001</v>
      </c>
      <c r="Z308" s="55">
        <v>5.2519999999999998</v>
      </c>
    </row>
    <row r="309" spans="1:26">
      <c r="A309" s="29">
        <v>43745</v>
      </c>
      <c r="B309" s="55" t="s">
        <v>102</v>
      </c>
      <c r="C309" s="57">
        <v>43739</v>
      </c>
      <c r="D309" s="55">
        <v>2019</v>
      </c>
      <c r="E309" s="55">
        <v>10</v>
      </c>
      <c r="F309" s="55">
        <v>120195</v>
      </c>
      <c r="G309" s="55" t="s">
        <v>279</v>
      </c>
      <c r="H309" s="55" t="s">
        <v>37</v>
      </c>
      <c r="I309" s="55" t="s">
        <v>197</v>
      </c>
      <c r="J309" s="55" t="s">
        <v>20</v>
      </c>
      <c r="K309" s="55" t="s">
        <v>82</v>
      </c>
      <c r="L309" s="55" t="s">
        <v>68</v>
      </c>
      <c r="M309" s="55">
        <v>311</v>
      </c>
      <c r="N309" s="55" t="s">
        <v>280</v>
      </c>
      <c r="O309" s="55">
        <v>1</v>
      </c>
      <c r="P309" s="55" t="s">
        <v>22</v>
      </c>
      <c r="Q309" s="55">
        <v>4</v>
      </c>
      <c r="R309" s="55" t="s">
        <v>38</v>
      </c>
      <c r="S309" s="55">
        <v>116</v>
      </c>
      <c r="T309" s="55">
        <v>100523</v>
      </c>
      <c r="U309" s="30">
        <v>375</v>
      </c>
      <c r="V309" s="55">
        <v>1.6</v>
      </c>
      <c r="W309" s="55">
        <v>2.1999999999999999E-2</v>
      </c>
      <c r="X309" s="55">
        <v>22</v>
      </c>
      <c r="Y309" s="55">
        <v>37696.125</v>
      </c>
      <c r="Z309" s="55">
        <v>8.25</v>
      </c>
    </row>
    <row r="310" spans="1:26">
      <c r="A310" s="29">
        <v>43745</v>
      </c>
      <c r="B310" s="55" t="s">
        <v>102</v>
      </c>
      <c r="C310" s="57">
        <v>43739</v>
      </c>
      <c r="D310" s="55">
        <v>2019</v>
      </c>
      <c r="E310" s="55">
        <v>10</v>
      </c>
      <c r="F310" s="55">
        <v>120195</v>
      </c>
      <c r="G310" s="55" t="s">
        <v>279</v>
      </c>
      <c r="H310" s="55" t="s">
        <v>37</v>
      </c>
      <c r="I310" s="55" t="s">
        <v>197</v>
      </c>
      <c r="J310" s="55" t="s">
        <v>20</v>
      </c>
      <c r="K310" s="55" t="s">
        <v>82</v>
      </c>
      <c r="L310" s="55" t="s">
        <v>68</v>
      </c>
      <c r="M310" s="55">
        <v>311</v>
      </c>
      <c r="N310" s="55" t="s">
        <v>280</v>
      </c>
      <c r="O310" s="55">
        <v>1</v>
      </c>
      <c r="P310" s="55" t="s">
        <v>22</v>
      </c>
      <c r="Q310" s="55">
        <v>4</v>
      </c>
      <c r="R310" s="55" t="s">
        <v>38</v>
      </c>
      <c r="S310" s="55">
        <v>107</v>
      </c>
      <c r="T310" s="55">
        <v>108642</v>
      </c>
      <c r="U310" s="30">
        <v>534</v>
      </c>
      <c r="V310" s="55">
        <v>2.5</v>
      </c>
      <c r="W310" s="55">
        <v>2.5000000000000001E-2</v>
      </c>
      <c r="X310" s="55">
        <v>27</v>
      </c>
      <c r="Y310" s="55">
        <v>58014.828000000001</v>
      </c>
      <c r="Z310" s="55">
        <v>14.417999999999999</v>
      </c>
    </row>
    <row r="311" spans="1:26">
      <c r="A311" s="29">
        <v>43745</v>
      </c>
      <c r="B311" s="55" t="s">
        <v>102</v>
      </c>
      <c r="C311" s="57">
        <v>43739</v>
      </c>
      <c r="D311" s="55">
        <v>2019</v>
      </c>
      <c r="E311" s="55">
        <v>10</v>
      </c>
      <c r="F311" s="55">
        <v>120195</v>
      </c>
      <c r="G311" s="55" t="s">
        <v>279</v>
      </c>
      <c r="H311" s="55" t="s">
        <v>37</v>
      </c>
      <c r="I311" s="55" t="s">
        <v>197</v>
      </c>
      <c r="J311" s="55" t="s">
        <v>20</v>
      </c>
      <c r="K311" s="55" t="s">
        <v>82</v>
      </c>
      <c r="L311" s="55" t="s">
        <v>68</v>
      </c>
      <c r="M311" s="55">
        <v>311</v>
      </c>
      <c r="N311" s="55" t="s">
        <v>280</v>
      </c>
      <c r="O311" s="55">
        <v>1</v>
      </c>
      <c r="P311" s="55" t="s">
        <v>22</v>
      </c>
      <c r="Q311" s="55">
        <v>4</v>
      </c>
      <c r="R311" s="55" t="s">
        <v>38</v>
      </c>
      <c r="S311" s="55">
        <v>106</v>
      </c>
      <c r="T311" s="55">
        <v>107818</v>
      </c>
      <c r="U311" s="30">
        <v>427</v>
      </c>
      <c r="V311" s="55">
        <v>2</v>
      </c>
      <c r="W311" s="55">
        <v>7.0000000000000001E-3</v>
      </c>
      <c r="X311" s="55">
        <v>8</v>
      </c>
      <c r="Y311" s="55">
        <v>46038.286</v>
      </c>
      <c r="Z311" s="55">
        <v>3.4159999999999999</v>
      </c>
    </row>
    <row r="312" spans="1:26">
      <c r="A312" s="29">
        <v>43745</v>
      </c>
      <c r="B312" s="55" t="s">
        <v>102</v>
      </c>
      <c r="C312" s="57">
        <v>43739</v>
      </c>
      <c r="D312" s="55">
        <v>2019</v>
      </c>
      <c r="E312" s="55">
        <v>10</v>
      </c>
      <c r="F312" s="55">
        <v>120195</v>
      </c>
      <c r="G312" s="55" t="s">
        <v>279</v>
      </c>
      <c r="H312" s="55" t="s">
        <v>37</v>
      </c>
      <c r="I312" s="55" t="s">
        <v>197</v>
      </c>
      <c r="J312" s="55" t="s">
        <v>20</v>
      </c>
      <c r="K312" s="55" t="s">
        <v>82</v>
      </c>
      <c r="L312" s="55" t="s">
        <v>68</v>
      </c>
      <c r="M312" s="55">
        <v>311</v>
      </c>
      <c r="N312" s="55" t="s">
        <v>280</v>
      </c>
      <c r="O312" s="55">
        <v>1</v>
      </c>
      <c r="P312" s="55" t="s">
        <v>22</v>
      </c>
      <c r="Q312" s="55">
        <v>4</v>
      </c>
      <c r="R312" s="55" t="s">
        <v>38</v>
      </c>
      <c r="S312" s="55">
        <v>105</v>
      </c>
      <c r="T312" s="55">
        <v>105398</v>
      </c>
      <c r="U312" s="30">
        <v>566</v>
      </c>
      <c r="V312" s="55">
        <v>2.5</v>
      </c>
      <c r="W312" s="55">
        <v>1.0999999999999999E-2</v>
      </c>
      <c r="X312" s="55">
        <v>12</v>
      </c>
      <c r="Y312" s="55">
        <v>59655.267999999996</v>
      </c>
      <c r="Z312" s="55">
        <v>6.7919999999999998</v>
      </c>
    </row>
    <row r="313" spans="1:26">
      <c r="A313" s="29">
        <v>43745</v>
      </c>
      <c r="B313" s="55" t="s">
        <v>102</v>
      </c>
      <c r="C313" s="57">
        <v>43739</v>
      </c>
      <c r="D313" s="55">
        <v>2019</v>
      </c>
      <c r="E313" s="55">
        <v>10</v>
      </c>
      <c r="F313" s="55">
        <v>120195</v>
      </c>
      <c r="G313" s="55" t="s">
        <v>279</v>
      </c>
      <c r="H313" s="55" t="s">
        <v>37</v>
      </c>
      <c r="I313" s="55" t="s">
        <v>197</v>
      </c>
      <c r="J313" s="55" t="s">
        <v>20</v>
      </c>
      <c r="K313" s="55" t="s">
        <v>82</v>
      </c>
      <c r="L313" s="55" t="s">
        <v>68</v>
      </c>
      <c r="M313" s="55">
        <v>311</v>
      </c>
      <c r="N313" s="55" t="s">
        <v>280</v>
      </c>
      <c r="O313" s="55">
        <v>1</v>
      </c>
      <c r="P313" s="55" t="s">
        <v>22</v>
      </c>
      <c r="Q313" s="55">
        <v>4</v>
      </c>
      <c r="R313" s="55" t="s">
        <v>38</v>
      </c>
      <c r="S313" s="55">
        <v>109</v>
      </c>
      <c r="T313" s="55">
        <v>100086</v>
      </c>
      <c r="U313" s="30">
        <v>446</v>
      </c>
      <c r="V313" s="55">
        <v>1.9</v>
      </c>
      <c r="W313" s="55">
        <v>1.2999999999999999E-2</v>
      </c>
      <c r="X313" s="55">
        <v>13</v>
      </c>
      <c r="Y313" s="55">
        <v>44638.356</v>
      </c>
      <c r="Z313" s="55">
        <v>5.798</v>
      </c>
    </row>
    <row r="314" spans="1:26">
      <c r="A314" s="29">
        <v>43745</v>
      </c>
      <c r="B314" s="55" t="s">
        <v>102</v>
      </c>
      <c r="C314" s="57">
        <v>43739</v>
      </c>
      <c r="D314" s="55">
        <v>2019</v>
      </c>
      <c r="E314" s="55">
        <v>10</v>
      </c>
      <c r="F314" s="55">
        <v>120195</v>
      </c>
      <c r="G314" s="55" t="s">
        <v>279</v>
      </c>
      <c r="H314" s="55" t="s">
        <v>37</v>
      </c>
      <c r="I314" s="55" t="s">
        <v>197</v>
      </c>
      <c r="J314" s="55" t="s">
        <v>20</v>
      </c>
      <c r="K314" s="55" t="s">
        <v>82</v>
      </c>
      <c r="L314" s="55" t="s">
        <v>68</v>
      </c>
      <c r="M314" s="55">
        <v>311</v>
      </c>
      <c r="N314" s="55" t="s">
        <v>280</v>
      </c>
      <c r="O314" s="55">
        <v>1</v>
      </c>
      <c r="P314" s="55" t="s">
        <v>22</v>
      </c>
      <c r="Q314" s="55">
        <v>4</v>
      </c>
      <c r="R314" s="55" t="s">
        <v>38</v>
      </c>
      <c r="S314" s="55">
        <v>110</v>
      </c>
      <c r="T314" s="55">
        <v>107830</v>
      </c>
      <c r="U314" s="30">
        <v>493</v>
      </c>
      <c r="V314" s="55">
        <v>2.2000000000000002</v>
      </c>
      <c r="W314" s="55">
        <v>1.4E-2</v>
      </c>
      <c r="X314" s="55">
        <v>15</v>
      </c>
      <c r="Y314" s="55">
        <v>53160.19</v>
      </c>
      <c r="Z314" s="55">
        <v>7.3949999999999996</v>
      </c>
    </row>
    <row r="315" spans="1:26">
      <c r="A315" s="29">
        <v>43745</v>
      </c>
      <c r="B315" s="55" t="s">
        <v>102</v>
      </c>
      <c r="C315" s="57">
        <v>43739</v>
      </c>
      <c r="D315" s="55">
        <v>2019</v>
      </c>
      <c r="E315" s="55">
        <v>10</v>
      </c>
      <c r="F315" s="55">
        <v>120195</v>
      </c>
      <c r="G315" s="55" t="s">
        <v>279</v>
      </c>
      <c r="H315" s="55" t="s">
        <v>37</v>
      </c>
      <c r="I315" s="55" t="s">
        <v>197</v>
      </c>
      <c r="J315" s="55" t="s">
        <v>20</v>
      </c>
      <c r="K315" s="55" t="s">
        <v>82</v>
      </c>
      <c r="L315" s="55" t="s">
        <v>68</v>
      </c>
      <c r="M315" s="55">
        <v>311</v>
      </c>
      <c r="N315" s="55" t="s">
        <v>280</v>
      </c>
      <c r="O315" s="55">
        <v>1</v>
      </c>
      <c r="P315" s="55" t="s">
        <v>22</v>
      </c>
      <c r="Q315" s="55">
        <v>4</v>
      </c>
      <c r="R315" s="55" t="s">
        <v>38</v>
      </c>
      <c r="S315" s="55">
        <v>108</v>
      </c>
      <c r="T315" s="55">
        <v>107642</v>
      </c>
      <c r="U315" s="30">
        <v>462</v>
      </c>
      <c r="V315" s="55">
        <v>2.1</v>
      </c>
      <c r="W315" s="55">
        <v>6.0000000000000001E-3</v>
      </c>
      <c r="X315" s="55">
        <v>6</v>
      </c>
      <c r="Y315" s="55">
        <v>49730.603999999999</v>
      </c>
      <c r="Z315" s="55">
        <v>2.7719999999999998</v>
      </c>
    </row>
    <row r="316" spans="1:26">
      <c r="A316" s="29">
        <v>43745</v>
      </c>
      <c r="B316" s="55" t="s">
        <v>102</v>
      </c>
      <c r="C316" s="57">
        <v>43739</v>
      </c>
      <c r="D316" s="55">
        <v>2019</v>
      </c>
      <c r="E316" s="55">
        <v>10</v>
      </c>
      <c r="F316" s="55">
        <v>120195</v>
      </c>
      <c r="G316" s="55" t="s">
        <v>279</v>
      </c>
      <c r="H316" s="55" t="s">
        <v>37</v>
      </c>
      <c r="I316" s="55" t="s">
        <v>197</v>
      </c>
      <c r="J316" s="55" t="s">
        <v>20</v>
      </c>
      <c r="K316" s="55" t="s">
        <v>82</v>
      </c>
      <c r="L316" s="55" t="s">
        <v>68</v>
      </c>
      <c r="M316" s="55">
        <v>311</v>
      </c>
      <c r="N316" s="55" t="s">
        <v>280</v>
      </c>
      <c r="O316" s="55">
        <v>1</v>
      </c>
      <c r="P316" s="55" t="s">
        <v>22</v>
      </c>
      <c r="Q316" s="55">
        <v>4</v>
      </c>
      <c r="R316" s="55" t="s">
        <v>38</v>
      </c>
      <c r="S316" s="55">
        <v>112</v>
      </c>
      <c r="T316" s="55">
        <v>108090</v>
      </c>
      <c r="U316" s="30">
        <v>437</v>
      </c>
      <c r="V316" s="55">
        <v>2</v>
      </c>
      <c r="W316" s="55">
        <v>1.2E-2</v>
      </c>
      <c r="X316" s="55">
        <v>13</v>
      </c>
      <c r="Y316" s="55">
        <v>47235.33</v>
      </c>
      <c r="Z316" s="55">
        <v>5.681</v>
      </c>
    </row>
    <row r="317" spans="1:26">
      <c r="A317" s="29">
        <v>43745</v>
      </c>
      <c r="B317" s="55" t="s">
        <v>102</v>
      </c>
      <c r="C317" s="57">
        <v>43739</v>
      </c>
      <c r="D317" s="55">
        <v>2019</v>
      </c>
      <c r="E317" s="55">
        <v>10</v>
      </c>
      <c r="F317" s="55">
        <v>120195</v>
      </c>
      <c r="G317" s="55" t="s">
        <v>279</v>
      </c>
      <c r="H317" s="55" t="s">
        <v>37</v>
      </c>
      <c r="I317" s="55" t="s">
        <v>197</v>
      </c>
      <c r="J317" s="55" t="s">
        <v>20</v>
      </c>
      <c r="K317" s="55" t="s">
        <v>82</v>
      </c>
      <c r="L317" s="55" t="s">
        <v>68</v>
      </c>
      <c r="M317" s="55">
        <v>311</v>
      </c>
      <c r="N317" s="55" t="s">
        <v>280</v>
      </c>
      <c r="O317" s="55">
        <v>1</v>
      </c>
      <c r="P317" s="55" t="s">
        <v>22</v>
      </c>
      <c r="Q317" s="55">
        <v>4</v>
      </c>
      <c r="R317" s="55" t="s">
        <v>38</v>
      </c>
      <c r="S317" s="55">
        <v>111</v>
      </c>
      <c r="T317" s="55">
        <v>108413</v>
      </c>
      <c r="U317" s="30">
        <v>486</v>
      </c>
      <c r="V317" s="55">
        <v>2.2000000000000002</v>
      </c>
      <c r="W317" s="55">
        <v>1.0999999999999999E-2</v>
      </c>
      <c r="X317" s="55">
        <v>12</v>
      </c>
      <c r="Y317" s="55">
        <v>52688.718000000001</v>
      </c>
      <c r="Z317" s="55">
        <v>5.8319999999999999</v>
      </c>
    </row>
    <row r="318" spans="1:26">
      <c r="A318" s="29">
        <v>43745</v>
      </c>
      <c r="B318" s="55" t="s">
        <v>102</v>
      </c>
      <c r="C318" s="57">
        <v>43739</v>
      </c>
      <c r="D318" s="55">
        <v>2019</v>
      </c>
      <c r="E318" s="55">
        <v>10</v>
      </c>
      <c r="F318" s="55">
        <v>120195</v>
      </c>
      <c r="G318" s="55" t="s">
        <v>279</v>
      </c>
      <c r="H318" s="55" t="s">
        <v>37</v>
      </c>
      <c r="I318" s="55" t="s">
        <v>197</v>
      </c>
      <c r="J318" s="55" t="s">
        <v>20</v>
      </c>
      <c r="K318" s="55" t="s">
        <v>82</v>
      </c>
      <c r="L318" s="55" t="s">
        <v>68</v>
      </c>
      <c r="M318" s="55">
        <v>311</v>
      </c>
      <c r="N318" s="55" t="s">
        <v>280</v>
      </c>
      <c r="O318" s="55">
        <v>1</v>
      </c>
      <c r="P318" s="55" t="s">
        <v>22</v>
      </c>
      <c r="Q318" s="55">
        <v>4</v>
      </c>
      <c r="R318" s="55" t="s">
        <v>38</v>
      </c>
      <c r="S318" s="55">
        <v>113</v>
      </c>
      <c r="T318" s="55">
        <v>102436</v>
      </c>
      <c r="U318" s="30">
        <v>494</v>
      </c>
      <c r="V318" s="55">
        <v>2.1</v>
      </c>
      <c r="W318" s="55">
        <v>2.1999999999999999E-2</v>
      </c>
      <c r="X318" s="55">
        <v>23</v>
      </c>
      <c r="Y318" s="55">
        <v>50603.383999999998</v>
      </c>
      <c r="Z318" s="55">
        <v>11.362</v>
      </c>
    </row>
    <row r="319" spans="1:26">
      <c r="A319" s="29">
        <v>43745</v>
      </c>
      <c r="B319" s="55" t="s">
        <v>102</v>
      </c>
      <c r="C319" s="57">
        <v>43739</v>
      </c>
      <c r="D319" s="55">
        <v>2019</v>
      </c>
      <c r="E319" s="55">
        <v>10</v>
      </c>
      <c r="F319" s="55">
        <v>120195</v>
      </c>
      <c r="G319" s="55" t="s">
        <v>279</v>
      </c>
      <c r="H319" s="55" t="s">
        <v>37</v>
      </c>
      <c r="I319" s="55" t="s">
        <v>197</v>
      </c>
      <c r="J319" s="55" t="s">
        <v>20</v>
      </c>
      <c r="K319" s="55" t="s">
        <v>82</v>
      </c>
      <c r="L319" s="55" t="s">
        <v>68</v>
      </c>
      <c r="M319" s="55">
        <v>311</v>
      </c>
      <c r="N319" s="55" t="s">
        <v>280</v>
      </c>
      <c r="O319" s="55">
        <v>1</v>
      </c>
      <c r="P319" s="55" t="s">
        <v>22</v>
      </c>
      <c r="Q319" s="55">
        <v>4</v>
      </c>
      <c r="R319" s="55" t="s">
        <v>38</v>
      </c>
      <c r="S319" s="55">
        <v>114</v>
      </c>
      <c r="T319" s="55">
        <v>108176</v>
      </c>
      <c r="U319" s="30">
        <v>483</v>
      </c>
      <c r="V319" s="55">
        <v>2.2000000000000002</v>
      </c>
      <c r="W319" s="55">
        <v>2.5999999999999999E-2</v>
      </c>
      <c r="X319" s="55">
        <v>28</v>
      </c>
      <c r="Y319" s="55">
        <v>52249.008000000002</v>
      </c>
      <c r="Z319" s="55">
        <v>13.523999999999999</v>
      </c>
    </row>
    <row r="320" spans="1:26">
      <c r="A320" s="29">
        <v>43745</v>
      </c>
      <c r="B320" s="55" t="s">
        <v>102</v>
      </c>
      <c r="C320" s="57">
        <v>43739</v>
      </c>
      <c r="D320" s="55">
        <v>2019</v>
      </c>
      <c r="E320" s="55">
        <v>10</v>
      </c>
      <c r="F320" s="55">
        <v>120195</v>
      </c>
      <c r="G320" s="55" t="s">
        <v>279</v>
      </c>
      <c r="H320" s="55" t="s">
        <v>37</v>
      </c>
      <c r="I320" s="55" t="s">
        <v>197</v>
      </c>
      <c r="J320" s="55" t="s">
        <v>20</v>
      </c>
      <c r="K320" s="55" t="s">
        <v>82</v>
      </c>
      <c r="L320" s="55" t="s">
        <v>68</v>
      </c>
      <c r="M320" s="55">
        <v>311</v>
      </c>
      <c r="N320" s="55" t="s">
        <v>280</v>
      </c>
      <c r="O320" s="55">
        <v>1</v>
      </c>
      <c r="P320" s="55" t="s">
        <v>22</v>
      </c>
      <c r="Q320" s="55">
        <v>4</v>
      </c>
      <c r="R320" s="55" t="s">
        <v>38</v>
      </c>
      <c r="S320" s="55">
        <v>102</v>
      </c>
      <c r="T320" s="55">
        <v>95854</v>
      </c>
      <c r="U320" s="30">
        <v>567</v>
      </c>
      <c r="V320" s="55">
        <v>2.2999999999999998</v>
      </c>
      <c r="W320" s="55">
        <v>5.0000000000000001E-3</v>
      </c>
      <c r="X320" s="55">
        <v>5</v>
      </c>
      <c r="Y320" s="55">
        <v>54349.218000000001</v>
      </c>
      <c r="Z320" s="55">
        <v>2.835</v>
      </c>
    </row>
    <row r="321" spans="1:26">
      <c r="A321" s="29">
        <v>43745</v>
      </c>
      <c r="B321" s="55" t="s">
        <v>102</v>
      </c>
      <c r="C321" s="57">
        <v>43739</v>
      </c>
      <c r="D321" s="55">
        <v>2019</v>
      </c>
      <c r="E321" s="55">
        <v>10</v>
      </c>
      <c r="F321" s="55">
        <v>120195</v>
      </c>
      <c r="G321" s="55" t="s">
        <v>279</v>
      </c>
      <c r="H321" s="55" t="s">
        <v>37</v>
      </c>
      <c r="I321" s="55" t="s">
        <v>197</v>
      </c>
      <c r="J321" s="55" t="s">
        <v>20</v>
      </c>
      <c r="K321" s="55" t="s">
        <v>82</v>
      </c>
      <c r="L321" s="55" t="s">
        <v>68</v>
      </c>
      <c r="M321" s="55">
        <v>311</v>
      </c>
      <c r="N321" s="55" t="s">
        <v>280</v>
      </c>
      <c r="O321" s="55">
        <v>1</v>
      </c>
      <c r="P321" s="55" t="s">
        <v>22</v>
      </c>
      <c r="Q321" s="55">
        <v>4</v>
      </c>
      <c r="R321" s="55" t="s">
        <v>38</v>
      </c>
      <c r="S321" s="55">
        <v>101</v>
      </c>
      <c r="T321" s="55">
        <v>105133</v>
      </c>
      <c r="U321" s="30">
        <v>574</v>
      </c>
      <c r="V321" s="55">
        <v>2.6</v>
      </c>
      <c r="W321" s="55">
        <v>7.0000000000000001E-3</v>
      </c>
      <c r="X321" s="55">
        <v>7</v>
      </c>
      <c r="Y321" s="55">
        <v>60346.341999999997</v>
      </c>
      <c r="Z321" s="55">
        <v>4.0179999999999998</v>
      </c>
    </row>
    <row r="322" spans="1:26">
      <c r="A322" s="29">
        <v>43745</v>
      </c>
      <c r="B322" s="55" t="s">
        <v>102</v>
      </c>
      <c r="C322" s="57">
        <v>43739</v>
      </c>
      <c r="D322" s="55">
        <v>2019</v>
      </c>
      <c r="E322" s="55">
        <v>10</v>
      </c>
      <c r="F322" s="55">
        <v>120195</v>
      </c>
      <c r="G322" s="55" t="s">
        <v>279</v>
      </c>
      <c r="H322" s="55" t="s">
        <v>37</v>
      </c>
      <c r="I322" s="55" t="s">
        <v>197</v>
      </c>
      <c r="J322" s="55" t="s">
        <v>20</v>
      </c>
      <c r="K322" s="55" t="s">
        <v>82</v>
      </c>
      <c r="L322" s="55" t="s">
        <v>68</v>
      </c>
      <c r="M322" s="55">
        <v>311</v>
      </c>
      <c r="N322" s="55" t="s">
        <v>280</v>
      </c>
      <c r="O322" s="55">
        <v>1</v>
      </c>
      <c r="P322" s="55" t="s">
        <v>22</v>
      </c>
      <c r="Q322" s="55">
        <v>4</v>
      </c>
      <c r="R322" s="55" t="s">
        <v>38</v>
      </c>
      <c r="S322" s="55">
        <v>103</v>
      </c>
      <c r="T322" s="55">
        <v>107571</v>
      </c>
      <c r="U322" s="30">
        <v>597</v>
      </c>
      <c r="V322" s="55">
        <v>2.7</v>
      </c>
      <c r="W322" s="55">
        <v>1.2E-2</v>
      </c>
      <c r="X322" s="55">
        <v>13</v>
      </c>
      <c r="Y322" s="55">
        <v>64219.887000000002</v>
      </c>
      <c r="Z322" s="55">
        <v>7.7610000000000001</v>
      </c>
    </row>
    <row r="323" spans="1:26">
      <c r="A323" s="29">
        <v>43745</v>
      </c>
      <c r="B323" s="55" t="s">
        <v>102</v>
      </c>
      <c r="C323" s="57">
        <v>43739</v>
      </c>
      <c r="D323" s="55">
        <v>2019</v>
      </c>
      <c r="E323" s="55">
        <v>10</v>
      </c>
      <c r="F323" s="55">
        <v>120195</v>
      </c>
      <c r="G323" s="55" t="s">
        <v>279</v>
      </c>
      <c r="H323" s="55" t="s">
        <v>37</v>
      </c>
      <c r="I323" s="55" t="s">
        <v>197</v>
      </c>
      <c r="J323" s="55" t="s">
        <v>20</v>
      </c>
      <c r="K323" s="55" t="s">
        <v>82</v>
      </c>
      <c r="L323" s="55" t="s">
        <v>68</v>
      </c>
      <c r="M323" s="55">
        <v>311</v>
      </c>
      <c r="N323" s="55" t="s">
        <v>280</v>
      </c>
      <c r="O323" s="55">
        <v>1</v>
      </c>
      <c r="P323" s="55" t="s">
        <v>22</v>
      </c>
      <c r="Q323" s="55">
        <v>4</v>
      </c>
      <c r="R323" s="55" t="s">
        <v>38</v>
      </c>
      <c r="S323" s="55">
        <v>104</v>
      </c>
      <c r="T323" s="55">
        <v>102645</v>
      </c>
      <c r="U323" s="30">
        <v>535</v>
      </c>
      <c r="V323" s="55">
        <v>2.2999999999999998</v>
      </c>
      <c r="W323" s="55">
        <v>6.0000000000000001E-3</v>
      </c>
      <c r="X323" s="55">
        <v>6</v>
      </c>
      <c r="Y323" s="55">
        <v>54915.074999999997</v>
      </c>
      <c r="Z323" s="55">
        <v>3.21</v>
      </c>
    </row>
    <row r="324" spans="1:26">
      <c r="A324" s="29">
        <v>43745</v>
      </c>
      <c r="B324" s="55" t="s">
        <v>103</v>
      </c>
      <c r="C324" s="57">
        <v>43738</v>
      </c>
      <c r="D324" s="55">
        <v>2019</v>
      </c>
      <c r="E324" s="55">
        <v>9</v>
      </c>
      <c r="F324" s="55">
        <v>120195</v>
      </c>
      <c r="G324" s="55" t="s">
        <v>279</v>
      </c>
      <c r="H324" s="55" t="s">
        <v>37</v>
      </c>
      <c r="I324" s="55" t="s">
        <v>197</v>
      </c>
      <c r="J324" s="55" t="s">
        <v>20</v>
      </c>
      <c r="K324" s="55" t="s">
        <v>82</v>
      </c>
      <c r="L324" s="55" t="s">
        <v>68</v>
      </c>
      <c r="M324" s="55">
        <v>311</v>
      </c>
      <c r="N324" s="55" t="s">
        <v>280</v>
      </c>
      <c r="O324" s="55">
        <v>1</v>
      </c>
      <c r="P324" s="55" t="s">
        <v>22</v>
      </c>
      <c r="Q324" s="55">
        <v>4</v>
      </c>
      <c r="R324" s="55" t="s">
        <v>38</v>
      </c>
      <c r="S324" s="55">
        <v>104</v>
      </c>
      <c r="T324" s="55">
        <v>102645</v>
      </c>
      <c r="U324" s="30">
        <v>535</v>
      </c>
      <c r="V324" s="55">
        <v>2.2999999999999998</v>
      </c>
      <c r="W324" s="55">
        <v>1E-3</v>
      </c>
      <c r="X324" s="55">
        <v>1</v>
      </c>
      <c r="Y324" s="55">
        <v>54915.074999999997</v>
      </c>
      <c r="Z324" s="55">
        <v>0.53500000000000003</v>
      </c>
    </row>
    <row r="325" spans="1:26">
      <c r="A325" s="29">
        <v>43745</v>
      </c>
      <c r="B325" s="55" t="s">
        <v>103</v>
      </c>
      <c r="C325" s="57">
        <v>43738</v>
      </c>
      <c r="D325" s="55">
        <v>2019</v>
      </c>
      <c r="E325" s="55">
        <v>9</v>
      </c>
      <c r="F325" s="55">
        <v>120195</v>
      </c>
      <c r="G325" s="55" t="s">
        <v>279</v>
      </c>
      <c r="H325" s="55" t="s">
        <v>37</v>
      </c>
      <c r="I325" s="55" t="s">
        <v>197</v>
      </c>
      <c r="J325" s="55" t="s">
        <v>20</v>
      </c>
      <c r="K325" s="55" t="s">
        <v>82</v>
      </c>
      <c r="L325" s="55" t="s">
        <v>68</v>
      </c>
      <c r="M325" s="55">
        <v>311</v>
      </c>
      <c r="N325" s="55" t="s">
        <v>280</v>
      </c>
      <c r="O325" s="55">
        <v>1</v>
      </c>
      <c r="P325" s="55" t="s">
        <v>22</v>
      </c>
      <c r="Q325" s="55">
        <v>4</v>
      </c>
      <c r="R325" s="55" t="s">
        <v>38</v>
      </c>
      <c r="S325" s="55">
        <v>103</v>
      </c>
      <c r="T325" s="55">
        <v>107571</v>
      </c>
      <c r="U325" s="30">
        <v>597</v>
      </c>
      <c r="V325" s="55">
        <v>2.7</v>
      </c>
      <c r="W325" s="55">
        <v>2E-3</v>
      </c>
      <c r="X325" s="55">
        <v>2</v>
      </c>
      <c r="Y325" s="55">
        <v>64219.887000000002</v>
      </c>
      <c r="Z325" s="55">
        <v>1.194</v>
      </c>
    </row>
    <row r="326" spans="1:26">
      <c r="A326" s="29">
        <v>43745</v>
      </c>
      <c r="B326" s="55" t="s">
        <v>103</v>
      </c>
      <c r="C326" s="57">
        <v>43738</v>
      </c>
      <c r="D326" s="55">
        <v>2019</v>
      </c>
      <c r="E326" s="55">
        <v>9</v>
      </c>
      <c r="F326" s="55">
        <v>120195</v>
      </c>
      <c r="G326" s="55" t="s">
        <v>279</v>
      </c>
      <c r="H326" s="55" t="s">
        <v>37</v>
      </c>
      <c r="I326" s="55" t="s">
        <v>197</v>
      </c>
      <c r="J326" s="55" t="s">
        <v>20</v>
      </c>
      <c r="K326" s="55" t="s">
        <v>82</v>
      </c>
      <c r="L326" s="55" t="s">
        <v>68</v>
      </c>
      <c r="M326" s="55">
        <v>311</v>
      </c>
      <c r="N326" s="55" t="s">
        <v>280</v>
      </c>
      <c r="O326" s="55">
        <v>1</v>
      </c>
      <c r="P326" s="55" t="s">
        <v>22</v>
      </c>
      <c r="Q326" s="55">
        <v>4</v>
      </c>
      <c r="R326" s="55" t="s">
        <v>38</v>
      </c>
      <c r="S326" s="55">
        <v>102</v>
      </c>
      <c r="T326" s="55">
        <v>95854</v>
      </c>
      <c r="U326" s="30">
        <v>567</v>
      </c>
      <c r="V326" s="55">
        <v>2.2999999999999998</v>
      </c>
      <c r="W326" s="55">
        <v>1E-3</v>
      </c>
      <c r="X326" s="55">
        <v>1</v>
      </c>
      <c r="Y326" s="55">
        <v>54349.218000000001</v>
      </c>
      <c r="Z326" s="55">
        <v>0.56699999999999995</v>
      </c>
    </row>
    <row r="327" spans="1:26">
      <c r="A327" s="29">
        <v>43745</v>
      </c>
      <c r="B327" s="55" t="s">
        <v>103</v>
      </c>
      <c r="C327" s="57">
        <v>43738</v>
      </c>
      <c r="D327" s="55">
        <v>2019</v>
      </c>
      <c r="E327" s="55">
        <v>9</v>
      </c>
      <c r="F327" s="55">
        <v>120195</v>
      </c>
      <c r="G327" s="55" t="s">
        <v>279</v>
      </c>
      <c r="H327" s="55" t="s">
        <v>37</v>
      </c>
      <c r="I327" s="55" t="s">
        <v>197</v>
      </c>
      <c r="J327" s="55" t="s">
        <v>20</v>
      </c>
      <c r="K327" s="55" t="s">
        <v>82</v>
      </c>
      <c r="L327" s="55" t="s">
        <v>68</v>
      </c>
      <c r="M327" s="55">
        <v>311</v>
      </c>
      <c r="N327" s="55" t="s">
        <v>280</v>
      </c>
      <c r="O327" s="55">
        <v>1</v>
      </c>
      <c r="P327" s="55" t="s">
        <v>22</v>
      </c>
      <c r="Q327" s="55">
        <v>4</v>
      </c>
      <c r="R327" s="55" t="s">
        <v>38</v>
      </c>
      <c r="S327" s="55">
        <v>101</v>
      </c>
      <c r="T327" s="55">
        <v>105133</v>
      </c>
      <c r="U327" s="30">
        <v>574</v>
      </c>
      <c r="V327" s="55">
        <v>2.6</v>
      </c>
      <c r="W327" s="55">
        <v>1E-3</v>
      </c>
      <c r="X327" s="55">
        <v>1</v>
      </c>
      <c r="Y327" s="55">
        <v>60346.341999999997</v>
      </c>
      <c r="Z327" s="55">
        <v>0.57399999999999995</v>
      </c>
    </row>
    <row r="328" spans="1:26">
      <c r="A328" s="29">
        <v>43745</v>
      </c>
      <c r="B328" s="55" t="s">
        <v>103</v>
      </c>
      <c r="C328" s="57">
        <v>43738</v>
      </c>
      <c r="D328" s="55">
        <v>2019</v>
      </c>
      <c r="E328" s="55">
        <v>9</v>
      </c>
      <c r="F328" s="55">
        <v>120195</v>
      </c>
      <c r="G328" s="55" t="s">
        <v>279</v>
      </c>
      <c r="H328" s="55" t="s">
        <v>37</v>
      </c>
      <c r="I328" s="55" t="s">
        <v>197</v>
      </c>
      <c r="J328" s="55" t="s">
        <v>20</v>
      </c>
      <c r="K328" s="55" t="s">
        <v>82</v>
      </c>
      <c r="L328" s="55" t="s">
        <v>68</v>
      </c>
      <c r="M328" s="55">
        <v>311</v>
      </c>
      <c r="N328" s="55" t="s">
        <v>280</v>
      </c>
      <c r="O328" s="55">
        <v>1</v>
      </c>
      <c r="P328" s="55" t="s">
        <v>22</v>
      </c>
      <c r="Q328" s="55">
        <v>4</v>
      </c>
      <c r="R328" s="55" t="s">
        <v>38</v>
      </c>
      <c r="S328" s="55">
        <v>114</v>
      </c>
      <c r="T328" s="55">
        <v>108176</v>
      </c>
      <c r="U328" s="30">
        <v>483</v>
      </c>
      <c r="V328" s="55">
        <v>2.2000000000000002</v>
      </c>
      <c r="W328" s="55">
        <v>2E-3</v>
      </c>
      <c r="X328" s="55">
        <v>2</v>
      </c>
      <c r="Y328" s="55">
        <v>52249.008000000002</v>
      </c>
      <c r="Z328" s="55">
        <v>0.96599999999999997</v>
      </c>
    </row>
    <row r="329" spans="1:26">
      <c r="A329" s="29">
        <v>43745</v>
      </c>
      <c r="B329" s="55" t="s">
        <v>103</v>
      </c>
      <c r="C329" s="57">
        <v>43738</v>
      </c>
      <c r="D329" s="55">
        <v>2019</v>
      </c>
      <c r="E329" s="55">
        <v>9</v>
      </c>
      <c r="F329" s="55">
        <v>120195</v>
      </c>
      <c r="G329" s="55" t="s">
        <v>279</v>
      </c>
      <c r="H329" s="55" t="s">
        <v>37</v>
      </c>
      <c r="I329" s="55" t="s">
        <v>197</v>
      </c>
      <c r="J329" s="55" t="s">
        <v>20</v>
      </c>
      <c r="K329" s="55" t="s">
        <v>82</v>
      </c>
      <c r="L329" s="55" t="s">
        <v>68</v>
      </c>
      <c r="M329" s="55">
        <v>311</v>
      </c>
      <c r="N329" s="55" t="s">
        <v>280</v>
      </c>
      <c r="O329" s="55">
        <v>1</v>
      </c>
      <c r="P329" s="55" t="s">
        <v>22</v>
      </c>
      <c r="Q329" s="55">
        <v>4</v>
      </c>
      <c r="R329" s="55" t="s">
        <v>38</v>
      </c>
      <c r="S329" s="55">
        <v>113</v>
      </c>
      <c r="T329" s="55">
        <v>102436</v>
      </c>
      <c r="U329" s="30">
        <v>494</v>
      </c>
      <c r="V329" s="55">
        <v>2.1</v>
      </c>
      <c r="W329" s="55">
        <v>5.0000000000000001E-3</v>
      </c>
      <c r="X329" s="55">
        <v>5</v>
      </c>
      <c r="Y329" s="55">
        <v>50603.383999999998</v>
      </c>
      <c r="Z329" s="55">
        <v>2.4700000000000002</v>
      </c>
    </row>
    <row r="330" spans="1:26">
      <c r="A330" s="29">
        <v>43745</v>
      </c>
      <c r="B330" s="55" t="s">
        <v>103</v>
      </c>
      <c r="C330" s="57">
        <v>43738</v>
      </c>
      <c r="D330" s="55">
        <v>2019</v>
      </c>
      <c r="E330" s="55">
        <v>9</v>
      </c>
      <c r="F330" s="55">
        <v>120195</v>
      </c>
      <c r="G330" s="55" t="s">
        <v>279</v>
      </c>
      <c r="H330" s="55" t="s">
        <v>37</v>
      </c>
      <c r="I330" s="55" t="s">
        <v>197</v>
      </c>
      <c r="J330" s="55" t="s">
        <v>20</v>
      </c>
      <c r="K330" s="55" t="s">
        <v>82</v>
      </c>
      <c r="L330" s="55" t="s">
        <v>68</v>
      </c>
      <c r="M330" s="55">
        <v>311</v>
      </c>
      <c r="N330" s="55" t="s">
        <v>280</v>
      </c>
      <c r="O330" s="55">
        <v>1</v>
      </c>
      <c r="P330" s="55" t="s">
        <v>22</v>
      </c>
      <c r="Q330" s="55">
        <v>4</v>
      </c>
      <c r="R330" s="55" t="s">
        <v>38</v>
      </c>
      <c r="S330" s="55">
        <v>111</v>
      </c>
      <c r="T330" s="55">
        <v>108413</v>
      </c>
      <c r="U330" s="30">
        <v>486</v>
      </c>
      <c r="V330" s="55">
        <v>2.2000000000000002</v>
      </c>
      <c r="W330" s="55">
        <v>1E-3</v>
      </c>
      <c r="X330" s="55">
        <v>1</v>
      </c>
      <c r="Y330" s="55">
        <v>52688.718000000001</v>
      </c>
      <c r="Z330" s="55">
        <v>0.48599999999999999</v>
      </c>
    </row>
    <row r="331" spans="1:26">
      <c r="A331" s="29">
        <v>43745</v>
      </c>
      <c r="B331" s="55" t="s">
        <v>103</v>
      </c>
      <c r="C331" s="57">
        <v>43738</v>
      </c>
      <c r="D331" s="55">
        <v>2019</v>
      </c>
      <c r="E331" s="55">
        <v>9</v>
      </c>
      <c r="F331" s="55">
        <v>120195</v>
      </c>
      <c r="G331" s="55" t="s">
        <v>279</v>
      </c>
      <c r="H331" s="55" t="s">
        <v>37</v>
      </c>
      <c r="I331" s="55" t="s">
        <v>197</v>
      </c>
      <c r="J331" s="55" t="s">
        <v>20</v>
      </c>
      <c r="K331" s="55" t="s">
        <v>82</v>
      </c>
      <c r="L331" s="55" t="s">
        <v>68</v>
      </c>
      <c r="M331" s="55">
        <v>311</v>
      </c>
      <c r="N331" s="55" t="s">
        <v>280</v>
      </c>
      <c r="O331" s="55">
        <v>1</v>
      </c>
      <c r="P331" s="55" t="s">
        <v>22</v>
      </c>
      <c r="Q331" s="55">
        <v>4</v>
      </c>
      <c r="R331" s="55" t="s">
        <v>38</v>
      </c>
      <c r="S331" s="55">
        <v>112</v>
      </c>
      <c r="T331" s="55">
        <v>108090</v>
      </c>
      <c r="U331" s="30">
        <v>437</v>
      </c>
      <c r="V331" s="55">
        <v>2</v>
      </c>
      <c r="W331" s="55">
        <v>1E-3</v>
      </c>
      <c r="X331" s="55">
        <v>1</v>
      </c>
      <c r="Y331" s="55">
        <v>47235.33</v>
      </c>
      <c r="Z331" s="55">
        <v>0.437</v>
      </c>
    </row>
    <row r="332" spans="1:26">
      <c r="A332" s="29">
        <v>43745</v>
      </c>
      <c r="B332" s="55" t="s">
        <v>103</v>
      </c>
      <c r="C332" s="57">
        <v>43738</v>
      </c>
      <c r="D332" s="55">
        <v>2019</v>
      </c>
      <c r="E332" s="55">
        <v>9</v>
      </c>
      <c r="F332" s="55">
        <v>120195</v>
      </c>
      <c r="G332" s="55" t="s">
        <v>279</v>
      </c>
      <c r="H332" s="55" t="s">
        <v>37</v>
      </c>
      <c r="I332" s="55" t="s">
        <v>197</v>
      </c>
      <c r="J332" s="55" t="s">
        <v>20</v>
      </c>
      <c r="K332" s="55" t="s">
        <v>82</v>
      </c>
      <c r="L332" s="55" t="s">
        <v>68</v>
      </c>
      <c r="M332" s="55">
        <v>311</v>
      </c>
      <c r="N332" s="55" t="s">
        <v>280</v>
      </c>
      <c r="O332" s="55">
        <v>1</v>
      </c>
      <c r="P332" s="55" t="s">
        <v>22</v>
      </c>
      <c r="Q332" s="55">
        <v>4</v>
      </c>
      <c r="R332" s="55" t="s">
        <v>38</v>
      </c>
      <c r="S332" s="55">
        <v>108</v>
      </c>
      <c r="T332" s="55">
        <v>107642</v>
      </c>
      <c r="U332" s="30">
        <v>462</v>
      </c>
      <c r="V332" s="55">
        <v>2.1</v>
      </c>
      <c r="W332" s="55">
        <v>1E-3</v>
      </c>
      <c r="X332" s="55">
        <v>1</v>
      </c>
      <c r="Y332" s="55">
        <v>49730.603999999999</v>
      </c>
      <c r="Z332" s="55">
        <v>0.46200000000000002</v>
      </c>
    </row>
    <row r="333" spans="1:26">
      <c r="A333" s="29">
        <v>43745</v>
      </c>
      <c r="B333" s="55" t="s">
        <v>103</v>
      </c>
      <c r="C333" s="57">
        <v>43738</v>
      </c>
      <c r="D333" s="55">
        <v>2019</v>
      </c>
      <c r="E333" s="55">
        <v>9</v>
      </c>
      <c r="F333" s="55">
        <v>120195</v>
      </c>
      <c r="G333" s="55" t="s">
        <v>279</v>
      </c>
      <c r="H333" s="55" t="s">
        <v>37</v>
      </c>
      <c r="I333" s="55" t="s">
        <v>197</v>
      </c>
      <c r="J333" s="55" t="s">
        <v>20</v>
      </c>
      <c r="K333" s="55" t="s">
        <v>82</v>
      </c>
      <c r="L333" s="55" t="s">
        <v>68</v>
      </c>
      <c r="M333" s="55">
        <v>311</v>
      </c>
      <c r="N333" s="55" t="s">
        <v>280</v>
      </c>
      <c r="O333" s="55">
        <v>1</v>
      </c>
      <c r="P333" s="55" t="s">
        <v>22</v>
      </c>
      <c r="Q333" s="55">
        <v>4</v>
      </c>
      <c r="R333" s="55" t="s">
        <v>38</v>
      </c>
      <c r="S333" s="55">
        <v>110</v>
      </c>
      <c r="T333" s="55">
        <v>107830</v>
      </c>
      <c r="U333" s="30">
        <v>493</v>
      </c>
      <c r="V333" s="55">
        <v>2.2000000000000002</v>
      </c>
      <c r="W333" s="55">
        <v>6.0000000000000001E-3</v>
      </c>
      <c r="X333" s="55">
        <v>7</v>
      </c>
      <c r="Y333" s="55">
        <v>53160.19</v>
      </c>
      <c r="Z333" s="55">
        <v>3.4510000000000001</v>
      </c>
    </row>
    <row r="334" spans="1:26">
      <c r="A334" s="29">
        <v>43745</v>
      </c>
      <c r="B334" s="55" t="s">
        <v>103</v>
      </c>
      <c r="C334" s="57">
        <v>43738</v>
      </c>
      <c r="D334" s="55">
        <v>2019</v>
      </c>
      <c r="E334" s="55">
        <v>9</v>
      </c>
      <c r="F334" s="55">
        <v>120195</v>
      </c>
      <c r="G334" s="55" t="s">
        <v>279</v>
      </c>
      <c r="H334" s="55" t="s">
        <v>37</v>
      </c>
      <c r="I334" s="55" t="s">
        <v>197</v>
      </c>
      <c r="J334" s="55" t="s">
        <v>20</v>
      </c>
      <c r="K334" s="55" t="s">
        <v>82</v>
      </c>
      <c r="L334" s="55" t="s">
        <v>68</v>
      </c>
      <c r="M334" s="55">
        <v>311</v>
      </c>
      <c r="N334" s="55" t="s">
        <v>280</v>
      </c>
      <c r="O334" s="55">
        <v>1</v>
      </c>
      <c r="P334" s="55" t="s">
        <v>22</v>
      </c>
      <c r="Q334" s="55">
        <v>4</v>
      </c>
      <c r="R334" s="55" t="s">
        <v>38</v>
      </c>
      <c r="S334" s="55">
        <v>109</v>
      </c>
      <c r="T334" s="55">
        <v>100086</v>
      </c>
      <c r="U334" s="30">
        <v>446</v>
      </c>
      <c r="V334" s="55">
        <v>1.9</v>
      </c>
      <c r="W334" s="55">
        <v>2E-3</v>
      </c>
      <c r="X334" s="55">
        <v>2</v>
      </c>
      <c r="Y334" s="55">
        <v>44638.356</v>
      </c>
      <c r="Z334" s="55">
        <v>0.89200000000000002</v>
      </c>
    </row>
    <row r="335" spans="1:26">
      <c r="A335" s="29">
        <v>43745</v>
      </c>
      <c r="B335" s="55" t="s">
        <v>103</v>
      </c>
      <c r="C335" s="57">
        <v>43738</v>
      </c>
      <c r="D335" s="55">
        <v>2019</v>
      </c>
      <c r="E335" s="55">
        <v>9</v>
      </c>
      <c r="F335" s="55">
        <v>120195</v>
      </c>
      <c r="G335" s="55" t="s">
        <v>279</v>
      </c>
      <c r="H335" s="55" t="s">
        <v>37</v>
      </c>
      <c r="I335" s="55" t="s">
        <v>197</v>
      </c>
      <c r="J335" s="55" t="s">
        <v>20</v>
      </c>
      <c r="K335" s="55" t="s">
        <v>82</v>
      </c>
      <c r="L335" s="55" t="s">
        <v>68</v>
      </c>
      <c r="M335" s="55">
        <v>311</v>
      </c>
      <c r="N335" s="55" t="s">
        <v>280</v>
      </c>
      <c r="O335" s="55">
        <v>1</v>
      </c>
      <c r="P335" s="55" t="s">
        <v>22</v>
      </c>
      <c r="Q335" s="55">
        <v>4</v>
      </c>
      <c r="R335" s="55" t="s">
        <v>38</v>
      </c>
      <c r="S335" s="55">
        <v>105</v>
      </c>
      <c r="T335" s="55">
        <v>105398</v>
      </c>
      <c r="U335" s="30">
        <v>566</v>
      </c>
      <c r="V335" s="55">
        <v>2.5</v>
      </c>
      <c r="W335" s="55">
        <v>1E-3</v>
      </c>
      <c r="X335" s="55">
        <v>1</v>
      </c>
      <c r="Y335" s="55">
        <v>59655.267999999996</v>
      </c>
      <c r="Z335" s="55">
        <v>0.56599999999999995</v>
      </c>
    </row>
    <row r="336" spans="1:26">
      <c r="A336" s="29">
        <v>43745</v>
      </c>
      <c r="B336" s="55" t="s">
        <v>103</v>
      </c>
      <c r="C336" s="57">
        <v>43738</v>
      </c>
      <c r="D336" s="55">
        <v>2019</v>
      </c>
      <c r="E336" s="55">
        <v>9</v>
      </c>
      <c r="F336" s="55">
        <v>120195</v>
      </c>
      <c r="G336" s="55" t="s">
        <v>279</v>
      </c>
      <c r="H336" s="55" t="s">
        <v>37</v>
      </c>
      <c r="I336" s="55" t="s">
        <v>197</v>
      </c>
      <c r="J336" s="55" t="s">
        <v>20</v>
      </c>
      <c r="K336" s="55" t="s">
        <v>82</v>
      </c>
      <c r="L336" s="55" t="s">
        <v>68</v>
      </c>
      <c r="M336" s="55">
        <v>311</v>
      </c>
      <c r="N336" s="55" t="s">
        <v>280</v>
      </c>
      <c r="O336" s="55">
        <v>1</v>
      </c>
      <c r="P336" s="55" t="s">
        <v>22</v>
      </c>
      <c r="Q336" s="55">
        <v>4</v>
      </c>
      <c r="R336" s="55" t="s">
        <v>38</v>
      </c>
      <c r="S336" s="55">
        <v>106</v>
      </c>
      <c r="T336" s="55">
        <v>107818</v>
      </c>
      <c r="U336" s="30">
        <v>427</v>
      </c>
      <c r="V336" s="55">
        <v>2</v>
      </c>
      <c r="W336" s="55">
        <v>1E-3</v>
      </c>
      <c r="X336" s="55">
        <v>1</v>
      </c>
      <c r="Y336" s="55">
        <v>46038.286</v>
      </c>
      <c r="Z336" s="55">
        <v>0.42699999999999999</v>
      </c>
    </row>
    <row r="337" spans="1:26">
      <c r="A337" s="29">
        <v>43745</v>
      </c>
      <c r="B337" s="55" t="s">
        <v>103</v>
      </c>
      <c r="C337" s="57">
        <v>43738</v>
      </c>
      <c r="D337" s="55">
        <v>2019</v>
      </c>
      <c r="E337" s="55">
        <v>9</v>
      </c>
      <c r="F337" s="55">
        <v>120195</v>
      </c>
      <c r="G337" s="55" t="s">
        <v>279</v>
      </c>
      <c r="H337" s="55" t="s">
        <v>37</v>
      </c>
      <c r="I337" s="55" t="s">
        <v>197</v>
      </c>
      <c r="J337" s="55" t="s">
        <v>20</v>
      </c>
      <c r="K337" s="55" t="s">
        <v>82</v>
      </c>
      <c r="L337" s="55" t="s">
        <v>68</v>
      </c>
      <c r="M337" s="55">
        <v>311</v>
      </c>
      <c r="N337" s="55" t="s">
        <v>280</v>
      </c>
      <c r="O337" s="55">
        <v>1</v>
      </c>
      <c r="P337" s="55" t="s">
        <v>22</v>
      </c>
      <c r="Q337" s="55">
        <v>4</v>
      </c>
      <c r="R337" s="55" t="s">
        <v>38</v>
      </c>
      <c r="S337" s="55">
        <v>107</v>
      </c>
      <c r="T337" s="55">
        <v>108642</v>
      </c>
      <c r="U337" s="30">
        <v>534</v>
      </c>
      <c r="V337" s="55">
        <v>2.5</v>
      </c>
      <c r="W337" s="55">
        <v>5.0000000000000001E-3</v>
      </c>
      <c r="X337" s="55">
        <v>5</v>
      </c>
      <c r="Y337" s="55">
        <v>58014.828000000001</v>
      </c>
      <c r="Z337" s="55">
        <v>2.67</v>
      </c>
    </row>
    <row r="338" spans="1:26">
      <c r="A338" s="29">
        <v>43745</v>
      </c>
      <c r="B338" s="55" t="s">
        <v>103</v>
      </c>
      <c r="C338" s="57">
        <v>43738</v>
      </c>
      <c r="D338" s="55">
        <v>2019</v>
      </c>
      <c r="E338" s="55">
        <v>9</v>
      </c>
      <c r="F338" s="55">
        <v>120195</v>
      </c>
      <c r="G338" s="55" t="s">
        <v>279</v>
      </c>
      <c r="H338" s="55" t="s">
        <v>37</v>
      </c>
      <c r="I338" s="55" t="s">
        <v>197</v>
      </c>
      <c r="J338" s="55" t="s">
        <v>20</v>
      </c>
      <c r="K338" s="55" t="s">
        <v>82</v>
      </c>
      <c r="L338" s="55" t="s">
        <v>68</v>
      </c>
      <c r="M338" s="55">
        <v>311</v>
      </c>
      <c r="N338" s="55" t="s">
        <v>280</v>
      </c>
      <c r="O338" s="55">
        <v>1</v>
      </c>
      <c r="P338" s="55" t="s">
        <v>22</v>
      </c>
      <c r="Q338" s="55">
        <v>4</v>
      </c>
      <c r="R338" s="55" t="s">
        <v>38</v>
      </c>
      <c r="S338" s="55">
        <v>116</v>
      </c>
      <c r="T338" s="55">
        <v>100523</v>
      </c>
      <c r="U338" s="30">
        <v>375</v>
      </c>
      <c r="V338" s="55">
        <v>1.6</v>
      </c>
      <c r="W338" s="55">
        <v>3.0000000000000001E-3</v>
      </c>
      <c r="X338" s="55">
        <v>3</v>
      </c>
      <c r="Y338" s="55">
        <v>37696.125</v>
      </c>
      <c r="Z338" s="55">
        <v>1.125</v>
      </c>
    </row>
    <row r="339" spans="1:26">
      <c r="A339" s="29">
        <v>43745</v>
      </c>
      <c r="B339" s="55" t="s">
        <v>103</v>
      </c>
      <c r="C339" s="57">
        <v>43738</v>
      </c>
      <c r="D339" s="55">
        <v>2019</v>
      </c>
      <c r="E339" s="55">
        <v>9</v>
      </c>
      <c r="F339" s="55">
        <v>120195</v>
      </c>
      <c r="G339" s="55" t="s">
        <v>279</v>
      </c>
      <c r="H339" s="55" t="s">
        <v>37</v>
      </c>
      <c r="I339" s="55" t="s">
        <v>197</v>
      </c>
      <c r="J339" s="55" t="s">
        <v>20</v>
      </c>
      <c r="K339" s="55" t="s">
        <v>82</v>
      </c>
      <c r="L339" s="55" t="s">
        <v>68</v>
      </c>
      <c r="M339" s="55">
        <v>311</v>
      </c>
      <c r="N339" s="55" t="s">
        <v>280</v>
      </c>
      <c r="O339" s="55">
        <v>1</v>
      </c>
      <c r="P339" s="55" t="s">
        <v>22</v>
      </c>
      <c r="Q339" s="55">
        <v>4</v>
      </c>
      <c r="R339" s="55" t="s">
        <v>38</v>
      </c>
      <c r="S339" s="55">
        <v>115</v>
      </c>
      <c r="T339" s="55">
        <v>108824</v>
      </c>
      <c r="U339" s="30">
        <v>404</v>
      </c>
      <c r="V339" s="55">
        <v>1.9</v>
      </c>
      <c r="W339" s="55">
        <v>3.0000000000000001E-3</v>
      </c>
      <c r="X339" s="55">
        <v>3</v>
      </c>
      <c r="Y339" s="55">
        <v>43964.896000000001</v>
      </c>
      <c r="Z339" s="55">
        <v>1.212</v>
      </c>
    </row>
    <row r="340" spans="1:26">
      <c r="A340" s="29">
        <v>43738</v>
      </c>
      <c r="B340" s="55" t="s">
        <v>104</v>
      </c>
      <c r="C340" s="57">
        <v>43731</v>
      </c>
      <c r="D340" s="55">
        <v>2019</v>
      </c>
      <c r="E340" s="55">
        <v>9</v>
      </c>
      <c r="F340" s="55">
        <v>120195</v>
      </c>
      <c r="G340" s="55" t="s">
        <v>279</v>
      </c>
      <c r="H340" s="55" t="s">
        <v>37</v>
      </c>
      <c r="I340" s="55" t="s">
        <v>197</v>
      </c>
      <c r="J340" s="55" t="s">
        <v>20</v>
      </c>
      <c r="K340" s="55" t="s">
        <v>82</v>
      </c>
      <c r="L340" s="55" t="s">
        <v>68</v>
      </c>
      <c r="M340" s="55">
        <v>311</v>
      </c>
      <c r="N340" s="55" t="s">
        <v>280</v>
      </c>
      <c r="O340" s="55">
        <v>1</v>
      </c>
      <c r="P340" s="55" t="s">
        <v>22</v>
      </c>
      <c r="Q340" s="55">
        <v>4</v>
      </c>
      <c r="R340" s="55" t="s">
        <v>38</v>
      </c>
      <c r="S340" s="55">
        <v>115</v>
      </c>
      <c r="T340" s="55">
        <v>108843</v>
      </c>
      <c r="U340" s="30">
        <v>384</v>
      </c>
      <c r="V340" s="55">
        <v>1.7430000000000001</v>
      </c>
      <c r="W340" s="55">
        <v>1.7000000000000001E-2</v>
      </c>
      <c r="X340" s="55">
        <v>19</v>
      </c>
      <c r="Y340" s="55">
        <v>41795.712</v>
      </c>
      <c r="Z340" s="55">
        <v>7.2960000000000003</v>
      </c>
    </row>
    <row r="341" spans="1:26">
      <c r="A341" s="29">
        <v>43738</v>
      </c>
      <c r="B341" s="55" t="s">
        <v>104</v>
      </c>
      <c r="C341" s="57">
        <v>43731</v>
      </c>
      <c r="D341" s="55">
        <v>2019</v>
      </c>
      <c r="E341" s="55">
        <v>9</v>
      </c>
      <c r="F341" s="55">
        <v>120195</v>
      </c>
      <c r="G341" s="55" t="s">
        <v>279</v>
      </c>
      <c r="H341" s="55" t="s">
        <v>37</v>
      </c>
      <c r="I341" s="55" t="s">
        <v>197</v>
      </c>
      <c r="J341" s="55" t="s">
        <v>20</v>
      </c>
      <c r="K341" s="55" t="s">
        <v>82</v>
      </c>
      <c r="L341" s="55" t="s">
        <v>68</v>
      </c>
      <c r="M341" s="55">
        <v>311</v>
      </c>
      <c r="N341" s="55" t="s">
        <v>280</v>
      </c>
      <c r="O341" s="55">
        <v>1</v>
      </c>
      <c r="P341" s="55" t="s">
        <v>22</v>
      </c>
      <c r="Q341" s="55">
        <v>4</v>
      </c>
      <c r="R341" s="55" t="s">
        <v>38</v>
      </c>
      <c r="S341" s="55">
        <v>116</v>
      </c>
      <c r="T341" s="55">
        <v>100551</v>
      </c>
      <c r="U341" s="30">
        <v>357</v>
      </c>
      <c r="V341" s="55">
        <v>1.4990000000000001</v>
      </c>
      <c r="W341" s="55">
        <v>2.8000000000000001E-2</v>
      </c>
      <c r="X341" s="55">
        <v>28</v>
      </c>
      <c r="Y341" s="55">
        <v>35896.707000000002</v>
      </c>
      <c r="Z341" s="55">
        <v>9.9960000000000004</v>
      </c>
    </row>
    <row r="342" spans="1:26">
      <c r="A342" s="29">
        <v>43738</v>
      </c>
      <c r="B342" s="55" t="s">
        <v>104</v>
      </c>
      <c r="C342" s="57">
        <v>43731</v>
      </c>
      <c r="D342" s="55">
        <v>2019</v>
      </c>
      <c r="E342" s="55">
        <v>9</v>
      </c>
      <c r="F342" s="55">
        <v>120195</v>
      </c>
      <c r="G342" s="55" t="s">
        <v>279</v>
      </c>
      <c r="H342" s="55" t="s">
        <v>37</v>
      </c>
      <c r="I342" s="55" t="s">
        <v>197</v>
      </c>
      <c r="J342" s="55" t="s">
        <v>20</v>
      </c>
      <c r="K342" s="55" t="s">
        <v>82</v>
      </c>
      <c r="L342" s="55" t="s">
        <v>68</v>
      </c>
      <c r="M342" s="55">
        <v>311</v>
      </c>
      <c r="N342" s="55" t="s">
        <v>280</v>
      </c>
      <c r="O342" s="55">
        <v>1</v>
      </c>
      <c r="P342" s="55" t="s">
        <v>22</v>
      </c>
      <c r="Q342" s="55">
        <v>4</v>
      </c>
      <c r="R342" s="55" t="s">
        <v>38</v>
      </c>
      <c r="S342" s="55">
        <v>106</v>
      </c>
      <c r="T342" s="55">
        <v>107839</v>
      </c>
      <c r="U342" s="30">
        <v>409</v>
      </c>
      <c r="V342" s="55">
        <v>1.8380000000000001</v>
      </c>
      <c r="W342" s="55">
        <v>1.9E-2</v>
      </c>
      <c r="X342" s="55">
        <v>21</v>
      </c>
      <c r="Y342" s="55">
        <v>44106.150999999998</v>
      </c>
      <c r="Z342" s="55">
        <v>8.5890000000000004</v>
      </c>
    </row>
    <row r="343" spans="1:26">
      <c r="A343" s="29">
        <v>43738</v>
      </c>
      <c r="B343" s="55" t="s">
        <v>104</v>
      </c>
      <c r="C343" s="57">
        <v>43731</v>
      </c>
      <c r="D343" s="55">
        <v>2019</v>
      </c>
      <c r="E343" s="55">
        <v>9</v>
      </c>
      <c r="F343" s="55">
        <v>120195</v>
      </c>
      <c r="G343" s="55" t="s">
        <v>279</v>
      </c>
      <c r="H343" s="55" t="s">
        <v>37</v>
      </c>
      <c r="I343" s="55" t="s">
        <v>197</v>
      </c>
      <c r="J343" s="55" t="s">
        <v>20</v>
      </c>
      <c r="K343" s="55" t="s">
        <v>82</v>
      </c>
      <c r="L343" s="55" t="s">
        <v>68</v>
      </c>
      <c r="M343" s="55">
        <v>311</v>
      </c>
      <c r="N343" s="55" t="s">
        <v>280</v>
      </c>
      <c r="O343" s="55">
        <v>1</v>
      </c>
      <c r="P343" s="55" t="s">
        <v>22</v>
      </c>
      <c r="Q343" s="55">
        <v>4</v>
      </c>
      <c r="R343" s="55" t="s">
        <v>38</v>
      </c>
      <c r="S343" s="55">
        <v>105</v>
      </c>
      <c r="T343" s="55">
        <v>105412</v>
      </c>
      <c r="U343" s="30">
        <v>541</v>
      </c>
      <c r="V343" s="55">
        <v>2.3769999999999998</v>
      </c>
      <c r="W343" s="55">
        <v>1.2999999999999999E-2</v>
      </c>
      <c r="X343" s="55">
        <v>14</v>
      </c>
      <c r="Y343" s="55">
        <v>57027.892</v>
      </c>
      <c r="Z343" s="55">
        <v>7.5739999999999998</v>
      </c>
    </row>
    <row r="344" spans="1:26">
      <c r="A344" s="29">
        <v>43738</v>
      </c>
      <c r="B344" s="55" t="s">
        <v>104</v>
      </c>
      <c r="C344" s="57">
        <v>43731</v>
      </c>
      <c r="D344" s="55">
        <v>2019</v>
      </c>
      <c r="E344" s="55">
        <v>9</v>
      </c>
      <c r="F344" s="55">
        <v>120195</v>
      </c>
      <c r="G344" s="55" t="s">
        <v>279</v>
      </c>
      <c r="H344" s="55" t="s">
        <v>37</v>
      </c>
      <c r="I344" s="55" t="s">
        <v>197</v>
      </c>
      <c r="J344" s="55" t="s">
        <v>20</v>
      </c>
      <c r="K344" s="55" t="s">
        <v>82</v>
      </c>
      <c r="L344" s="55" t="s">
        <v>68</v>
      </c>
      <c r="M344" s="55">
        <v>311</v>
      </c>
      <c r="N344" s="55" t="s">
        <v>280</v>
      </c>
      <c r="O344" s="55">
        <v>1</v>
      </c>
      <c r="P344" s="55" t="s">
        <v>22</v>
      </c>
      <c r="Q344" s="55">
        <v>4</v>
      </c>
      <c r="R344" s="55" t="s">
        <v>38</v>
      </c>
      <c r="S344" s="55">
        <v>109</v>
      </c>
      <c r="T344" s="55">
        <v>100104</v>
      </c>
      <c r="U344" s="30">
        <v>428</v>
      </c>
      <c r="V344" s="55">
        <v>1.786</v>
      </c>
      <c r="W344" s="55">
        <v>1.7999999999999999E-2</v>
      </c>
      <c r="X344" s="55">
        <v>18</v>
      </c>
      <c r="Y344" s="55">
        <v>42844.512000000002</v>
      </c>
      <c r="Z344" s="55">
        <v>7.7039999999999997</v>
      </c>
    </row>
    <row r="345" spans="1:26">
      <c r="A345" s="29">
        <v>43738</v>
      </c>
      <c r="B345" s="55" t="s">
        <v>104</v>
      </c>
      <c r="C345" s="57">
        <v>43731</v>
      </c>
      <c r="D345" s="55">
        <v>2019</v>
      </c>
      <c r="E345" s="55">
        <v>9</v>
      </c>
      <c r="F345" s="55">
        <v>120195</v>
      </c>
      <c r="G345" s="55" t="s">
        <v>279</v>
      </c>
      <c r="H345" s="55" t="s">
        <v>37</v>
      </c>
      <c r="I345" s="55" t="s">
        <v>197</v>
      </c>
      <c r="J345" s="55" t="s">
        <v>20</v>
      </c>
      <c r="K345" s="55" t="s">
        <v>82</v>
      </c>
      <c r="L345" s="55" t="s">
        <v>68</v>
      </c>
      <c r="M345" s="55">
        <v>311</v>
      </c>
      <c r="N345" s="55" t="s">
        <v>280</v>
      </c>
      <c r="O345" s="55">
        <v>1</v>
      </c>
      <c r="P345" s="55" t="s">
        <v>22</v>
      </c>
      <c r="Q345" s="55">
        <v>4</v>
      </c>
      <c r="R345" s="55" t="s">
        <v>38</v>
      </c>
      <c r="S345" s="55">
        <v>108</v>
      </c>
      <c r="T345" s="55">
        <v>107653</v>
      </c>
      <c r="U345" s="30">
        <v>440</v>
      </c>
      <c r="V345" s="55">
        <v>1.976</v>
      </c>
      <c r="W345" s="55">
        <v>0.01</v>
      </c>
      <c r="X345" s="55">
        <v>11</v>
      </c>
      <c r="Y345" s="55">
        <v>47367.32</v>
      </c>
      <c r="Z345" s="55">
        <v>4.84</v>
      </c>
    </row>
    <row r="346" spans="1:26">
      <c r="A346" s="29">
        <v>43738</v>
      </c>
      <c r="B346" s="55" t="s">
        <v>104</v>
      </c>
      <c r="C346" s="57">
        <v>43731</v>
      </c>
      <c r="D346" s="55">
        <v>2019</v>
      </c>
      <c r="E346" s="55">
        <v>9</v>
      </c>
      <c r="F346" s="55">
        <v>120195</v>
      </c>
      <c r="G346" s="55" t="s">
        <v>279</v>
      </c>
      <c r="H346" s="55" t="s">
        <v>37</v>
      </c>
      <c r="I346" s="55" t="s">
        <v>197</v>
      </c>
      <c r="J346" s="55" t="s">
        <v>20</v>
      </c>
      <c r="K346" s="55" t="s">
        <v>82</v>
      </c>
      <c r="L346" s="55" t="s">
        <v>68</v>
      </c>
      <c r="M346" s="55">
        <v>311</v>
      </c>
      <c r="N346" s="55" t="s">
        <v>280</v>
      </c>
      <c r="O346" s="55">
        <v>1</v>
      </c>
      <c r="P346" s="55" t="s">
        <v>22</v>
      </c>
      <c r="Q346" s="55">
        <v>4</v>
      </c>
      <c r="R346" s="55" t="s">
        <v>38</v>
      </c>
      <c r="S346" s="55">
        <v>107</v>
      </c>
      <c r="T346" s="55">
        <v>108674</v>
      </c>
      <c r="U346" s="30">
        <v>508</v>
      </c>
      <c r="V346" s="55">
        <v>2.3029999999999999</v>
      </c>
      <c r="W346" s="55">
        <v>2.9000000000000001E-2</v>
      </c>
      <c r="X346" s="55">
        <v>32</v>
      </c>
      <c r="Y346" s="55">
        <v>55206.392</v>
      </c>
      <c r="Z346" s="55">
        <v>16.256</v>
      </c>
    </row>
    <row r="347" spans="1:26">
      <c r="A347" s="29">
        <v>43738</v>
      </c>
      <c r="B347" s="55" t="s">
        <v>104</v>
      </c>
      <c r="C347" s="57">
        <v>43731</v>
      </c>
      <c r="D347" s="55">
        <v>2019</v>
      </c>
      <c r="E347" s="55">
        <v>9</v>
      </c>
      <c r="F347" s="55">
        <v>120195</v>
      </c>
      <c r="G347" s="55" t="s">
        <v>279</v>
      </c>
      <c r="H347" s="55" t="s">
        <v>37</v>
      </c>
      <c r="I347" s="55" t="s">
        <v>197</v>
      </c>
      <c r="J347" s="55" t="s">
        <v>20</v>
      </c>
      <c r="K347" s="55" t="s">
        <v>82</v>
      </c>
      <c r="L347" s="55" t="s">
        <v>68</v>
      </c>
      <c r="M347" s="55">
        <v>311</v>
      </c>
      <c r="N347" s="55" t="s">
        <v>280</v>
      </c>
      <c r="O347" s="55">
        <v>1</v>
      </c>
      <c r="P347" s="55" t="s">
        <v>22</v>
      </c>
      <c r="Q347" s="55">
        <v>4</v>
      </c>
      <c r="R347" s="55" t="s">
        <v>38</v>
      </c>
      <c r="S347" s="55">
        <v>112</v>
      </c>
      <c r="T347" s="55">
        <v>108131</v>
      </c>
      <c r="U347" s="30">
        <v>417</v>
      </c>
      <c r="V347" s="55">
        <v>1.88</v>
      </c>
      <c r="W347" s="55">
        <v>3.7999999999999999E-2</v>
      </c>
      <c r="X347" s="55">
        <v>41</v>
      </c>
      <c r="Y347" s="55">
        <v>45090.627</v>
      </c>
      <c r="Z347" s="55">
        <v>17.097000000000001</v>
      </c>
    </row>
    <row r="348" spans="1:26">
      <c r="A348" s="29">
        <v>43738</v>
      </c>
      <c r="B348" s="55" t="s">
        <v>104</v>
      </c>
      <c r="C348" s="57">
        <v>43731</v>
      </c>
      <c r="D348" s="55">
        <v>2019</v>
      </c>
      <c r="E348" s="55">
        <v>9</v>
      </c>
      <c r="F348" s="55">
        <v>120195</v>
      </c>
      <c r="G348" s="55" t="s">
        <v>279</v>
      </c>
      <c r="H348" s="55" t="s">
        <v>37</v>
      </c>
      <c r="I348" s="55" t="s">
        <v>197</v>
      </c>
      <c r="J348" s="55" t="s">
        <v>20</v>
      </c>
      <c r="K348" s="55" t="s">
        <v>82</v>
      </c>
      <c r="L348" s="55" t="s">
        <v>68</v>
      </c>
      <c r="M348" s="55">
        <v>311</v>
      </c>
      <c r="N348" s="55" t="s">
        <v>280</v>
      </c>
      <c r="O348" s="55">
        <v>1</v>
      </c>
      <c r="P348" s="55" t="s">
        <v>22</v>
      </c>
      <c r="Q348" s="55">
        <v>4</v>
      </c>
      <c r="R348" s="55" t="s">
        <v>38</v>
      </c>
      <c r="S348" s="55">
        <v>111</v>
      </c>
      <c r="T348" s="55">
        <v>108431</v>
      </c>
      <c r="U348" s="30">
        <v>464</v>
      </c>
      <c r="V348" s="55">
        <v>2.097</v>
      </c>
      <c r="W348" s="55">
        <v>1.7000000000000001E-2</v>
      </c>
      <c r="X348" s="55">
        <v>18</v>
      </c>
      <c r="Y348" s="55">
        <v>50311.983999999997</v>
      </c>
      <c r="Z348" s="55">
        <v>8.3520000000000003</v>
      </c>
    </row>
    <row r="349" spans="1:26">
      <c r="A349" s="29">
        <v>43738</v>
      </c>
      <c r="B349" s="55" t="s">
        <v>104</v>
      </c>
      <c r="C349" s="57">
        <v>43731</v>
      </c>
      <c r="D349" s="55">
        <v>2019</v>
      </c>
      <c r="E349" s="55">
        <v>9</v>
      </c>
      <c r="F349" s="55">
        <v>120195</v>
      </c>
      <c r="G349" s="55" t="s">
        <v>279</v>
      </c>
      <c r="H349" s="55" t="s">
        <v>37</v>
      </c>
      <c r="I349" s="55" t="s">
        <v>197</v>
      </c>
      <c r="J349" s="55" t="s">
        <v>20</v>
      </c>
      <c r="K349" s="55" t="s">
        <v>82</v>
      </c>
      <c r="L349" s="55" t="s">
        <v>68</v>
      </c>
      <c r="M349" s="55">
        <v>311</v>
      </c>
      <c r="N349" s="55" t="s">
        <v>280</v>
      </c>
      <c r="O349" s="55">
        <v>1</v>
      </c>
      <c r="P349" s="55" t="s">
        <v>22</v>
      </c>
      <c r="Q349" s="55">
        <v>4</v>
      </c>
      <c r="R349" s="55" t="s">
        <v>38</v>
      </c>
      <c r="S349" s="55">
        <v>110</v>
      </c>
      <c r="T349" s="55">
        <v>107856</v>
      </c>
      <c r="U349" s="30">
        <v>470</v>
      </c>
      <c r="V349" s="55">
        <v>2.113</v>
      </c>
      <c r="W349" s="55">
        <v>2.4E-2</v>
      </c>
      <c r="X349" s="55">
        <v>26</v>
      </c>
      <c r="Y349" s="55">
        <v>50692.32</v>
      </c>
      <c r="Z349" s="55">
        <v>12.22</v>
      </c>
    </row>
    <row r="350" spans="1:26">
      <c r="A350" s="29">
        <v>43738</v>
      </c>
      <c r="B350" s="55" t="s">
        <v>104</v>
      </c>
      <c r="C350" s="57">
        <v>43731</v>
      </c>
      <c r="D350" s="55">
        <v>2019</v>
      </c>
      <c r="E350" s="55">
        <v>9</v>
      </c>
      <c r="F350" s="55">
        <v>120195</v>
      </c>
      <c r="G350" s="55" t="s">
        <v>279</v>
      </c>
      <c r="H350" s="55" t="s">
        <v>37</v>
      </c>
      <c r="I350" s="55" t="s">
        <v>197</v>
      </c>
      <c r="J350" s="55" t="s">
        <v>20</v>
      </c>
      <c r="K350" s="55" t="s">
        <v>82</v>
      </c>
      <c r="L350" s="55" t="s">
        <v>68</v>
      </c>
      <c r="M350" s="55">
        <v>311</v>
      </c>
      <c r="N350" s="55" t="s">
        <v>280</v>
      </c>
      <c r="O350" s="55">
        <v>1</v>
      </c>
      <c r="P350" s="55" t="s">
        <v>22</v>
      </c>
      <c r="Q350" s="55">
        <v>4</v>
      </c>
      <c r="R350" s="55" t="s">
        <v>38</v>
      </c>
      <c r="S350" s="55">
        <v>113</v>
      </c>
      <c r="T350" s="55">
        <v>102463</v>
      </c>
      <c r="U350" s="30">
        <v>470</v>
      </c>
      <c r="V350" s="55">
        <v>2.0070000000000001</v>
      </c>
      <c r="W350" s="55">
        <v>2.5999999999999999E-2</v>
      </c>
      <c r="X350" s="55">
        <v>27</v>
      </c>
      <c r="Y350" s="55">
        <v>48157.61</v>
      </c>
      <c r="Z350" s="55">
        <v>12.69</v>
      </c>
    </row>
    <row r="351" spans="1:26">
      <c r="A351" s="29">
        <v>43738</v>
      </c>
      <c r="B351" s="55" t="s">
        <v>104</v>
      </c>
      <c r="C351" s="57">
        <v>43731</v>
      </c>
      <c r="D351" s="55">
        <v>2019</v>
      </c>
      <c r="E351" s="55">
        <v>9</v>
      </c>
      <c r="F351" s="55">
        <v>120195</v>
      </c>
      <c r="G351" s="55" t="s">
        <v>279</v>
      </c>
      <c r="H351" s="55" t="s">
        <v>37</v>
      </c>
      <c r="I351" s="55" t="s">
        <v>197</v>
      </c>
      <c r="J351" s="55" t="s">
        <v>20</v>
      </c>
      <c r="K351" s="55" t="s">
        <v>82</v>
      </c>
      <c r="L351" s="55" t="s">
        <v>68</v>
      </c>
      <c r="M351" s="55">
        <v>311</v>
      </c>
      <c r="N351" s="55" t="s">
        <v>280</v>
      </c>
      <c r="O351" s="55">
        <v>1</v>
      </c>
      <c r="P351" s="55" t="s">
        <v>22</v>
      </c>
      <c r="Q351" s="55">
        <v>4</v>
      </c>
      <c r="R351" s="55" t="s">
        <v>38</v>
      </c>
      <c r="S351" s="55">
        <v>114</v>
      </c>
      <c r="T351" s="55">
        <v>108221</v>
      </c>
      <c r="U351" s="30">
        <v>457</v>
      </c>
      <c r="V351" s="55">
        <v>2.0640000000000001</v>
      </c>
      <c r="W351" s="55">
        <v>4.2000000000000003E-2</v>
      </c>
      <c r="X351" s="55">
        <v>45</v>
      </c>
      <c r="Y351" s="55">
        <v>49456.997000000003</v>
      </c>
      <c r="Z351" s="55">
        <v>20.565000000000001</v>
      </c>
    </row>
    <row r="352" spans="1:26">
      <c r="A352" s="29">
        <v>43738</v>
      </c>
      <c r="B352" s="55" t="s">
        <v>104</v>
      </c>
      <c r="C352" s="57">
        <v>43731</v>
      </c>
      <c r="D352" s="55">
        <v>2019</v>
      </c>
      <c r="E352" s="55">
        <v>9</v>
      </c>
      <c r="F352" s="55">
        <v>120195</v>
      </c>
      <c r="G352" s="55" t="s">
        <v>279</v>
      </c>
      <c r="H352" s="55" t="s">
        <v>37</v>
      </c>
      <c r="I352" s="55" t="s">
        <v>197</v>
      </c>
      <c r="J352" s="55" t="s">
        <v>20</v>
      </c>
      <c r="K352" s="55" t="s">
        <v>82</v>
      </c>
      <c r="L352" s="55" t="s">
        <v>68</v>
      </c>
      <c r="M352" s="55">
        <v>311</v>
      </c>
      <c r="N352" s="55" t="s">
        <v>280</v>
      </c>
      <c r="O352" s="55">
        <v>1</v>
      </c>
      <c r="P352" s="55" t="s">
        <v>22</v>
      </c>
      <c r="Q352" s="55">
        <v>4</v>
      </c>
      <c r="R352" s="55" t="s">
        <v>38</v>
      </c>
      <c r="S352" s="55">
        <v>101</v>
      </c>
      <c r="T352" s="55">
        <v>105144</v>
      </c>
      <c r="U352" s="30">
        <v>548</v>
      </c>
      <c r="V352" s="55">
        <v>2.4020000000000001</v>
      </c>
      <c r="W352" s="55">
        <v>0.01</v>
      </c>
      <c r="X352" s="55">
        <v>11</v>
      </c>
      <c r="Y352" s="55">
        <v>57618.911999999997</v>
      </c>
      <c r="Z352" s="55">
        <v>6.0279999999999996</v>
      </c>
    </row>
    <row r="353" spans="1:26">
      <c r="A353" s="29">
        <v>43738</v>
      </c>
      <c r="B353" s="55" t="s">
        <v>104</v>
      </c>
      <c r="C353" s="57">
        <v>43731</v>
      </c>
      <c r="D353" s="55">
        <v>2019</v>
      </c>
      <c r="E353" s="55">
        <v>9</v>
      </c>
      <c r="F353" s="55">
        <v>120195</v>
      </c>
      <c r="G353" s="55" t="s">
        <v>279</v>
      </c>
      <c r="H353" s="55" t="s">
        <v>37</v>
      </c>
      <c r="I353" s="55" t="s">
        <v>197</v>
      </c>
      <c r="J353" s="55" t="s">
        <v>20</v>
      </c>
      <c r="K353" s="55" t="s">
        <v>82</v>
      </c>
      <c r="L353" s="55" t="s">
        <v>68</v>
      </c>
      <c r="M353" s="55">
        <v>311</v>
      </c>
      <c r="N353" s="55" t="s">
        <v>280</v>
      </c>
      <c r="O353" s="55">
        <v>1</v>
      </c>
      <c r="P353" s="55" t="s">
        <v>22</v>
      </c>
      <c r="Q353" s="55">
        <v>4</v>
      </c>
      <c r="R353" s="55" t="s">
        <v>38</v>
      </c>
      <c r="S353" s="55">
        <v>102</v>
      </c>
      <c r="T353" s="55">
        <v>95863</v>
      </c>
      <c r="U353" s="30">
        <v>541</v>
      </c>
      <c r="V353" s="55">
        <v>2.1629999999999998</v>
      </c>
      <c r="W353" s="55">
        <v>8.9999999999999993E-3</v>
      </c>
      <c r="X353" s="55">
        <v>9</v>
      </c>
      <c r="Y353" s="55">
        <v>51861.883000000002</v>
      </c>
      <c r="Z353" s="55">
        <v>4.8689999999999998</v>
      </c>
    </row>
    <row r="354" spans="1:26">
      <c r="A354" s="29">
        <v>43738</v>
      </c>
      <c r="B354" s="55" t="s">
        <v>104</v>
      </c>
      <c r="C354" s="57">
        <v>43731</v>
      </c>
      <c r="D354" s="55">
        <v>2019</v>
      </c>
      <c r="E354" s="55">
        <v>9</v>
      </c>
      <c r="F354" s="55">
        <v>120195</v>
      </c>
      <c r="G354" s="55" t="s">
        <v>279</v>
      </c>
      <c r="H354" s="55" t="s">
        <v>37</v>
      </c>
      <c r="I354" s="55" t="s">
        <v>197</v>
      </c>
      <c r="J354" s="55" t="s">
        <v>20</v>
      </c>
      <c r="K354" s="55" t="s">
        <v>82</v>
      </c>
      <c r="L354" s="55" t="s">
        <v>68</v>
      </c>
      <c r="M354" s="55">
        <v>311</v>
      </c>
      <c r="N354" s="55" t="s">
        <v>280</v>
      </c>
      <c r="O354" s="55">
        <v>1</v>
      </c>
      <c r="P354" s="55" t="s">
        <v>22</v>
      </c>
      <c r="Q354" s="55">
        <v>4</v>
      </c>
      <c r="R354" s="55" t="s">
        <v>38</v>
      </c>
      <c r="S354" s="55">
        <v>103</v>
      </c>
      <c r="T354" s="55">
        <v>107589</v>
      </c>
      <c r="U354" s="30">
        <v>570</v>
      </c>
      <c r="V354" s="55">
        <v>2.5590000000000002</v>
      </c>
      <c r="W354" s="55">
        <v>1.7000000000000001E-2</v>
      </c>
      <c r="X354" s="55">
        <v>18</v>
      </c>
      <c r="Y354" s="55">
        <v>61325.73</v>
      </c>
      <c r="Z354" s="55">
        <v>10.26</v>
      </c>
    </row>
    <row r="355" spans="1:26">
      <c r="A355" s="29">
        <v>43738</v>
      </c>
      <c r="B355" s="55" t="s">
        <v>104</v>
      </c>
      <c r="C355" s="57">
        <v>43731</v>
      </c>
      <c r="D355" s="55">
        <v>2019</v>
      </c>
      <c r="E355" s="55">
        <v>9</v>
      </c>
      <c r="F355" s="55">
        <v>120195</v>
      </c>
      <c r="G355" s="55" t="s">
        <v>279</v>
      </c>
      <c r="H355" s="55" t="s">
        <v>37</v>
      </c>
      <c r="I355" s="55" t="s">
        <v>197</v>
      </c>
      <c r="J355" s="55" t="s">
        <v>20</v>
      </c>
      <c r="K355" s="55" t="s">
        <v>82</v>
      </c>
      <c r="L355" s="55" t="s">
        <v>68</v>
      </c>
      <c r="M355" s="55">
        <v>311</v>
      </c>
      <c r="N355" s="55" t="s">
        <v>280</v>
      </c>
      <c r="O355" s="55">
        <v>1</v>
      </c>
      <c r="P355" s="55" t="s">
        <v>22</v>
      </c>
      <c r="Q355" s="55">
        <v>4</v>
      </c>
      <c r="R355" s="55" t="s">
        <v>38</v>
      </c>
      <c r="S355" s="55">
        <v>104</v>
      </c>
      <c r="T355" s="55">
        <v>102657</v>
      </c>
      <c r="U355" s="30">
        <v>511</v>
      </c>
      <c r="V355" s="55">
        <v>2.1869999999999998</v>
      </c>
      <c r="W355" s="55">
        <v>1.2E-2</v>
      </c>
      <c r="X355" s="55">
        <v>12</v>
      </c>
      <c r="Y355" s="55">
        <v>52457.726999999999</v>
      </c>
      <c r="Z355" s="55">
        <v>6.1319999999999997</v>
      </c>
    </row>
    <row r="356" spans="1:26">
      <c r="A356" s="29">
        <v>43731</v>
      </c>
      <c r="B356" s="55" t="s">
        <v>105</v>
      </c>
      <c r="C356" s="57">
        <v>43724</v>
      </c>
      <c r="D356" s="55">
        <v>2019</v>
      </c>
      <c r="E356" s="55">
        <v>9</v>
      </c>
      <c r="F356" s="55">
        <v>120195</v>
      </c>
      <c r="G356" s="55" t="s">
        <v>279</v>
      </c>
      <c r="H356" s="55" t="s">
        <v>37</v>
      </c>
      <c r="I356" s="55" t="s">
        <v>197</v>
      </c>
      <c r="J356" s="55" t="s">
        <v>20</v>
      </c>
      <c r="K356" s="55" t="s">
        <v>82</v>
      </c>
      <c r="L356" s="55" t="s">
        <v>68</v>
      </c>
      <c r="M356" s="55">
        <v>311</v>
      </c>
      <c r="N356" s="55" t="s">
        <v>280</v>
      </c>
      <c r="O356" s="55">
        <v>1</v>
      </c>
      <c r="P356" s="55" t="s">
        <v>22</v>
      </c>
      <c r="Q356" s="55">
        <v>4</v>
      </c>
      <c r="R356" s="55" t="s">
        <v>38</v>
      </c>
      <c r="S356" s="55">
        <v>104</v>
      </c>
      <c r="T356" s="55">
        <v>102674</v>
      </c>
      <c r="U356" s="30">
        <v>488</v>
      </c>
      <c r="V356" s="55">
        <v>2.09</v>
      </c>
      <c r="W356" s="55">
        <v>1.7000000000000001E-2</v>
      </c>
      <c r="X356" s="55">
        <v>17</v>
      </c>
      <c r="Y356" s="55">
        <v>50104.911999999997</v>
      </c>
      <c r="Z356" s="55">
        <v>8.2959999999999994</v>
      </c>
    </row>
    <row r="357" spans="1:26">
      <c r="A357" s="29">
        <v>43731</v>
      </c>
      <c r="B357" s="55" t="s">
        <v>105</v>
      </c>
      <c r="C357" s="57">
        <v>43724</v>
      </c>
      <c r="D357" s="55">
        <v>2019</v>
      </c>
      <c r="E357" s="55">
        <v>9</v>
      </c>
      <c r="F357" s="55">
        <v>120195</v>
      </c>
      <c r="G357" s="55" t="s">
        <v>279</v>
      </c>
      <c r="H357" s="55" t="s">
        <v>37</v>
      </c>
      <c r="I357" s="55" t="s">
        <v>197</v>
      </c>
      <c r="J357" s="55" t="s">
        <v>20</v>
      </c>
      <c r="K357" s="55" t="s">
        <v>82</v>
      </c>
      <c r="L357" s="55" t="s">
        <v>68</v>
      </c>
      <c r="M357" s="55">
        <v>311</v>
      </c>
      <c r="N357" s="55" t="s">
        <v>280</v>
      </c>
      <c r="O357" s="55">
        <v>1</v>
      </c>
      <c r="P357" s="55" t="s">
        <v>22</v>
      </c>
      <c r="Q357" s="55">
        <v>4</v>
      </c>
      <c r="R357" s="55" t="s">
        <v>38</v>
      </c>
      <c r="S357" s="55">
        <v>105</v>
      </c>
      <c r="T357" s="55">
        <v>105430</v>
      </c>
      <c r="U357" s="30">
        <v>517</v>
      </c>
      <c r="V357" s="55">
        <v>2.2709999999999999</v>
      </c>
      <c r="W357" s="55">
        <v>1.7000000000000001E-2</v>
      </c>
      <c r="X357" s="55">
        <v>18</v>
      </c>
      <c r="Y357" s="55">
        <v>54507.31</v>
      </c>
      <c r="Z357" s="55">
        <v>9.3059999999999992</v>
      </c>
    </row>
    <row r="358" spans="1:26">
      <c r="A358" s="29">
        <v>43731</v>
      </c>
      <c r="B358" s="55" t="s">
        <v>105</v>
      </c>
      <c r="C358" s="57">
        <v>43724</v>
      </c>
      <c r="D358" s="55">
        <v>2019</v>
      </c>
      <c r="E358" s="55">
        <v>9</v>
      </c>
      <c r="F358" s="55">
        <v>120195</v>
      </c>
      <c r="G358" s="55" t="s">
        <v>279</v>
      </c>
      <c r="H358" s="55" t="s">
        <v>37</v>
      </c>
      <c r="I358" s="55" t="s">
        <v>197</v>
      </c>
      <c r="J358" s="55" t="s">
        <v>20</v>
      </c>
      <c r="K358" s="55" t="s">
        <v>82</v>
      </c>
      <c r="L358" s="55" t="s">
        <v>68</v>
      </c>
      <c r="M358" s="55">
        <v>311</v>
      </c>
      <c r="N358" s="55" t="s">
        <v>280</v>
      </c>
      <c r="O358" s="55">
        <v>1</v>
      </c>
      <c r="P358" s="55" t="s">
        <v>22</v>
      </c>
      <c r="Q358" s="55">
        <v>4</v>
      </c>
      <c r="R358" s="55" t="s">
        <v>38</v>
      </c>
      <c r="S358" s="55">
        <v>103</v>
      </c>
      <c r="T358" s="55">
        <v>107605</v>
      </c>
      <c r="U358" s="30">
        <v>546</v>
      </c>
      <c r="V358" s="55">
        <v>2.4500000000000002</v>
      </c>
      <c r="W358" s="55">
        <v>1.4999999999999999E-2</v>
      </c>
      <c r="X358" s="55">
        <v>16</v>
      </c>
      <c r="Y358" s="55">
        <v>58752.33</v>
      </c>
      <c r="Z358" s="55">
        <v>8.7360000000000007</v>
      </c>
    </row>
    <row r="359" spans="1:26">
      <c r="A359" s="29">
        <v>43731</v>
      </c>
      <c r="B359" s="55" t="s">
        <v>105</v>
      </c>
      <c r="C359" s="57">
        <v>43724</v>
      </c>
      <c r="D359" s="55">
        <v>2019</v>
      </c>
      <c r="E359" s="55">
        <v>9</v>
      </c>
      <c r="F359" s="55">
        <v>120195</v>
      </c>
      <c r="G359" s="55" t="s">
        <v>279</v>
      </c>
      <c r="H359" s="55" t="s">
        <v>37</v>
      </c>
      <c r="I359" s="55" t="s">
        <v>197</v>
      </c>
      <c r="J359" s="55" t="s">
        <v>20</v>
      </c>
      <c r="K359" s="55" t="s">
        <v>82</v>
      </c>
      <c r="L359" s="55" t="s">
        <v>68</v>
      </c>
      <c r="M359" s="55">
        <v>311</v>
      </c>
      <c r="N359" s="55" t="s">
        <v>280</v>
      </c>
      <c r="O359" s="55">
        <v>1</v>
      </c>
      <c r="P359" s="55" t="s">
        <v>22</v>
      </c>
      <c r="Q359" s="55">
        <v>4</v>
      </c>
      <c r="R359" s="55" t="s">
        <v>38</v>
      </c>
      <c r="S359" s="55">
        <v>102</v>
      </c>
      <c r="T359" s="55">
        <v>95878</v>
      </c>
      <c r="U359" s="30">
        <v>516</v>
      </c>
      <c r="V359" s="55">
        <v>2.0640000000000001</v>
      </c>
      <c r="W359" s="55">
        <v>1.6E-2</v>
      </c>
      <c r="X359" s="55">
        <v>15</v>
      </c>
      <c r="Y359" s="55">
        <v>49473.048000000003</v>
      </c>
      <c r="Z359" s="55">
        <v>7.74</v>
      </c>
    </row>
    <row r="360" spans="1:26">
      <c r="A360" s="29">
        <v>43731</v>
      </c>
      <c r="B360" s="55" t="s">
        <v>105</v>
      </c>
      <c r="C360" s="57">
        <v>43724</v>
      </c>
      <c r="D360" s="55">
        <v>2019</v>
      </c>
      <c r="E360" s="55">
        <v>9</v>
      </c>
      <c r="F360" s="55">
        <v>120195</v>
      </c>
      <c r="G360" s="55" t="s">
        <v>279</v>
      </c>
      <c r="H360" s="55" t="s">
        <v>37</v>
      </c>
      <c r="I360" s="55" t="s">
        <v>197</v>
      </c>
      <c r="J360" s="55" t="s">
        <v>20</v>
      </c>
      <c r="K360" s="55" t="s">
        <v>82</v>
      </c>
      <c r="L360" s="55" t="s">
        <v>68</v>
      </c>
      <c r="M360" s="55">
        <v>311</v>
      </c>
      <c r="N360" s="55" t="s">
        <v>280</v>
      </c>
      <c r="O360" s="55">
        <v>1</v>
      </c>
      <c r="P360" s="55" t="s">
        <v>22</v>
      </c>
      <c r="Q360" s="55">
        <v>4</v>
      </c>
      <c r="R360" s="55" t="s">
        <v>38</v>
      </c>
      <c r="S360" s="55">
        <v>101</v>
      </c>
      <c r="T360" s="55">
        <v>105164</v>
      </c>
      <c r="U360" s="30">
        <v>522</v>
      </c>
      <c r="V360" s="55">
        <v>2.2909999999999999</v>
      </c>
      <c r="W360" s="55">
        <v>1.9E-2</v>
      </c>
      <c r="X360" s="55">
        <v>20</v>
      </c>
      <c r="Y360" s="55">
        <v>54895.608</v>
      </c>
      <c r="Z360" s="55">
        <v>10.44</v>
      </c>
    </row>
    <row r="361" spans="1:26">
      <c r="A361" s="29">
        <v>43731</v>
      </c>
      <c r="B361" s="55" t="s">
        <v>105</v>
      </c>
      <c r="C361" s="57">
        <v>43724</v>
      </c>
      <c r="D361" s="55">
        <v>2019</v>
      </c>
      <c r="E361" s="55">
        <v>9</v>
      </c>
      <c r="F361" s="55">
        <v>120195</v>
      </c>
      <c r="G361" s="55" t="s">
        <v>279</v>
      </c>
      <c r="H361" s="55" t="s">
        <v>37</v>
      </c>
      <c r="I361" s="55" t="s">
        <v>197</v>
      </c>
      <c r="J361" s="55" t="s">
        <v>20</v>
      </c>
      <c r="K361" s="55" t="s">
        <v>82</v>
      </c>
      <c r="L361" s="55" t="s">
        <v>68</v>
      </c>
      <c r="M361" s="55">
        <v>311</v>
      </c>
      <c r="N361" s="55" t="s">
        <v>280</v>
      </c>
      <c r="O361" s="55">
        <v>1</v>
      </c>
      <c r="P361" s="55" t="s">
        <v>22</v>
      </c>
      <c r="Q361" s="55">
        <v>4</v>
      </c>
      <c r="R361" s="55" t="s">
        <v>38</v>
      </c>
      <c r="S361" s="55">
        <v>114</v>
      </c>
      <c r="T361" s="55">
        <v>108277</v>
      </c>
      <c r="U361" s="30">
        <v>434</v>
      </c>
      <c r="V361" s="55">
        <v>1.96</v>
      </c>
      <c r="W361" s="55">
        <v>5.1999999999999998E-2</v>
      </c>
      <c r="X361" s="55">
        <v>56</v>
      </c>
      <c r="Y361" s="55">
        <v>46992.218000000001</v>
      </c>
      <c r="Z361" s="55">
        <v>24.303999999999998</v>
      </c>
    </row>
    <row r="362" spans="1:26">
      <c r="A362" s="29">
        <v>43731</v>
      </c>
      <c r="B362" s="55" t="s">
        <v>105</v>
      </c>
      <c r="C362" s="57">
        <v>43724</v>
      </c>
      <c r="D362" s="55">
        <v>2019</v>
      </c>
      <c r="E362" s="55">
        <v>9</v>
      </c>
      <c r="F362" s="55">
        <v>120195</v>
      </c>
      <c r="G362" s="55" t="s">
        <v>279</v>
      </c>
      <c r="H362" s="55" t="s">
        <v>37</v>
      </c>
      <c r="I362" s="55" t="s">
        <v>197</v>
      </c>
      <c r="J362" s="55" t="s">
        <v>20</v>
      </c>
      <c r="K362" s="55" t="s">
        <v>82</v>
      </c>
      <c r="L362" s="55" t="s">
        <v>68</v>
      </c>
      <c r="M362" s="55">
        <v>311</v>
      </c>
      <c r="N362" s="55" t="s">
        <v>280</v>
      </c>
      <c r="O362" s="55">
        <v>1</v>
      </c>
      <c r="P362" s="55" t="s">
        <v>22</v>
      </c>
      <c r="Q362" s="55">
        <v>4</v>
      </c>
      <c r="R362" s="55" t="s">
        <v>38</v>
      </c>
      <c r="S362" s="55">
        <v>113</v>
      </c>
      <c r="T362" s="55">
        <v>102497</v>
      </c>
      <c r="U362" s="30">
        <v>446</v>
      </c>
      <c r="V362" s="55">
        <v>1.909</v>
      </c>
      <c r="W362" s="55">
        <v>3.3000000000000002E-2</v>
      </c>
      <c r="X362" s="55">
        <v>34</v>
      </c>
      <c r="Y362" s="55">
        <v>45713.661999999997</v>
      </c>
      <c r="Z362" s="55">
        <v>15.164</v>
      </c>
    </row>
    <row r="363" spans="1:26">
      <c r="A363" s="29">
        <v>43731</v>
      </c>
      <c r="B363" s="55" t="s">
        <v>105</v>
      </c>
      <c r="C363" s="57">
        <v>43724</v>
      </c>
      <c r="D363" s="55">
        <v>2019</v>
      </c>
      <c r="E363" s="55">
        <v>9</v>
      </c>
      <c r="F363" s="55">
        <v>120195</v>
      </c>
      <c r="G363" s="55" t="s">
        <v>279</v>
      </c>
      <c r="H363" s="55" t="s">
        <v>37</v>
      </c>
      <c r="I363" s="55" t="s">
        <v>197</v>
      </c>
      <c r="J363" s="55" t="s">
        <v>20</v>
      </c>
      <c r="K363" s="55" t="s">
        <v>82</v>
      </c>
      <c r="L363" s="55" t="s">
        <v>68</v>
      </c>
      <c r="M363" s="55">
        <v>311</v>
      </c>
      <c r="N363" s="55" t="s">
        <v>280</v>
      </c>
      <c r="O363" s="55">
        <v>1</v>
      </c>
      <c r="P363" s="55" t="s">
        <v>22</v>
      </c>
      <c r="Q363" s="55">
        <v>4</v>
      </c>
      <c r="R363" s="55" t="s">
        <v>38</v>
      </c>
      <c r="S363" s="55">
        <v>112</v>
      </c>
      <c r="T363" s="55">
        <v>108166</v>
      </c>
      <c r="U363" s="30">
        <v>399</v>
      </c>
      <c r="V363" s="55">
        <v>1.7989999999999999</v>
      </c>
      <c r="W363" s="55">
        <v>3.2000000000000001E-2</v>
      </c>
      <c r="X363" s="55">
        <v>35</v>
      </c>
      <c r="Y363" s="55">
        <v>43158.233999999997</v>
      </c>
      <c r="Z363" s="55">
        <v>13.965</v>
      </c>
    </row>
    <row r="364" spans="1:26">
      <c r="A364" s="29">
        <v>43731</v>
      </c>
      <c r="B364" s="55" t="s">
        <v>105</v>
      </c>
      <c r="C364" s="57">
        <v>43724</v>
      </c>
      <c r="D364" s="55">
        <v>2019</v>
      </c>
      <c r="E364" s="55">
        <v>9</v>
      </c>
      <c r="F364" s="55">
        <v>120195</v>
      </c>
      <c r="G364" s="55" t="s">
        <v>279</v>
      </c>
      <c r="H364" s="55" t="s">
        <v>37</v>
      </c>
      <c r="I364" s="55" t="s">
        <v>197</v>
      </c>
      <c r="J364" s="55" t="s">
        <v>20</v>
      </c>
      <c r="K364" s="55" t="s">
        <v>82</v>
      </c>
      <c r="L364" s="55" t="s">
        <v>68</v>
      </c>
      <c r="M364" s="55">
        <v>311</v>
      </c>
      <c r="N364" s="55" t="s">
        <v>280</v>
      </c>
      <c r="O364" s="55">
        <v>1</v>
      </c>
      <c r="P364" s="55" t="s">
        <v>22</v>
      </c>
      <c r="Q364" s="55">
        <v>4</v>
      </c>
      <c r="R364" s="55" t="s">
        <v>38</v>
      </c>
      <c r="S364" s="55">
        <v>110</v>
      </c>
      <c r="T364" s="55">
        <v>107907</v>
      </c>
      <c r="U364" s="30">
        <v>447</v>
      </c>
      <c r="V364" s="55">
        <v>2.0129999999999999</v>
      </c>
      <c r="W364" s="55">
        <v>4.7E-2</v>
      </c>
      <c r="X364" s="55">
        <v>51</v>
      </c>
      <c r="Y364" s="55">
        <v>48234.428999999996</v>
      </c>
      <c r="Z364" s="55">
        <v>22.797000000000001</v>
      </c>
    </row>
    <row r="365" spans="1:26">
      <c r="A365" s="29">
        <v>43731</v>
      </c>
      <c r="B365" s="55" t="s">
        <v>105</v>
      </c>
      <c r="C365" s="57">
        <v>43724</v>
      </c>
      <c r="D365" s="55">
        <v>2019</v>
      </c>
      <c r="E365" s="55">
        <v>9</v>
      </c>
      <c r="F365" s="55">
        <v>120195</v>
      </c>
      <c r="G365" s="55" t="s">
        <v>279</v>
      </c>
      <c r="H365" s="55" t="s">
        <v>37</v>
      </c>
      <c r="I365" s="55" t="s">
        <v>197</v>
      </c>
      <c r="J365" s="55" t="s">
        <v>20</v>
      </c>
      <c r="K365" s="55" t="s">
        <v>82</v>
      </c>
      <c r="L365" s="55" t="s">
        <v>68</v>
      </c>
      <c r="M365" s="55">
        <v>311</v>
      </c>
      <c r="N365" s="55" t="s">
        <v>280</v>
      </c>
      <c r="O365" s="55">
        <v>1</v>
      </c>
      <c r="P365" s="55" t="s">
        <v>22</v>
      </c>
      <c r="Q365" s="55">
        <v>4</v>
      </c>
      <c r="R365" s="55" t="s">
        <v>38</v>
      </c>
      <c r="S365" s="55">
        <v>111</v>
      </c>
      <c r="T365" s="55">
        <v>108450</v>
      </c>
      <c r="U365" s="30">
        <v>442</v>
      </c>
      <c r="V365" s="55">
        <v>2</v>
      </c>
      <c r="W365" s="55">
        <v>1.7999999999999999E-2</v>
      </c>
      <c r="X365" s="55">
        <v>19</v>
      </c>
      <c r="Y365" s="55">
        <v>47934.9</v>
      </c>
      <c r="Z365" s="55">
        <v>8.3979999999999997</v>
      </c>
    </row>
    <row r="366" spans="1:26">
      <c r="A366" s="29">
        <v>43731</v>
      </c>
      <c r="B366" s="55" t="s">
        <v>105</v>
      </c>
      <c r="C366" s="57">
        <v>43724</v>
      </c>
      <c r="D366" s="55">
        <v>2019</v>
      </c>
      <c r="E366" s="55">
        <v>9</v>
      </c>
      <c r="F366" s="55">
        <v>120195</v>
      </c>
      <c r="G366" s="55" t="s">
        <v>279</v>
      </c>
      <c r="H366" s="55" t="s">
        <v>37</v>
      </c>
      <c r="I366" s="55" t="s">
        <v>197</v>
      </c>
      <c r="J366" s="55" t="s">
        <v>20</v>
      </c>
      <c r="K366" s="55" t="s">
        <v>82</v>
      </c>
      <c r="L366" s="55" t="s">
        <v>68</v>
      </c>
      <c r="M366" s="55">
        <v>311</v>
      </c>
      <c r="N366" s="55" t="s">
        <v>280</v>
      </c>
      <c r="O366" s="55">
        <v>1</v>
      </c>
      <c r="P366" s="55" t="s">
        <v>22</v>
      </c>
      <c r="Q366" s="55">
        <v>4</v>
      </c>
      <c r="R366" s="55" t="s">
        <v>38</v>
      </c>
      <c r="S366" s="55">
        <v>108</v>
      </c>
      <c r="T366" s="55">
        <v>107674</v>
      </c>
      <c r="U366" s="30">
        <v>420</v>
      </c>
      <c r="V366" s="55">
        <v>1.885</v>
      </c>
      <c r="W366" s="55">
        <v>0.02</v>
      </c>
      <c r="X366" s="55">
        <v>21</v>
      </c>
      <c r="Y366" s="55">
        <v>45223.08</v>
      </c>
      <c r="Z366" s="55">
        <v>8.82</v>
      </c>
    </row>
    <row r="367" spans="1:26">
      <c r="A367" s="29">
        <v>43731</v>
      </c>
      <c r="B367" s="55" t="s">
        <v>105</v>
      </c>
      <c r="C367" s="57">
        <v>43724</v>
      </c>
      <c r="D367" s="55">
        <v>2019</v>
      </c>
      <c r="E367" s="55">
        <v>9</v>
      </c>
      <c r="F367" s="55">
        <v>120195</v>
      </c>
      <c r="G367" s="55" t="s">
        <v>279</v>
      </c>
      <c r="H367" s="55" t="s">
        <v>37</v>
      </c>
      <c r="I367" s="55" t="s">
        <v>197</v>
      </c>
      <c r="J367" s="55" t="s">
        <v>20</v>
      </c>
      <c r="K367" s="55" t="s">
        <v>82</v>
      </c>
      <c r="L367" s="55" t="s">
        <v>68</v>
      </c>
      <c r="M367" s="55">
        <v>311</v>
      </c>
      <c r="N367" s="55" t="s">
        <v>280</v>
      </c>
      <c r="O367" s="55">
        <v>1</v>
      </c>
      <c r="P367" s="55" t="s">
        <v>22</v>
      </c>
      <c r="Q367" s="55">
        <v>4</v>
      </c>
      <c r="R367" s="55" t="s">
        <v>38</v>
      </c>
      <c r="S367" s="55">
        <v>109</v>
      </c>
      <c r="T367" s="55">
        <v>100133</v>
      </c>
      <c r="U367" s="30">
        <v>410</v>
      </c>
      <c r="V367" s="55">
        <v>1.7130000000000001</v>
      </c>
      <c r="W367" s="55">
        <v>2.9000000000000001E-2</v>
      </c>
      <c r="X367" s="55">
        <v>29</v>
      </c>
      <c r="Y367" s="55">
        <v>41054.53</v>
      </c>
      <c r="Z367" s="55">
        <v>11.89</v>
      </c>
    </row>
    <row r="368" spans="1:26">
      <c r="A368" s="29">
        <v>43731</v>
      </c>
      <c r="B368" s="55" t="s">
        <v>105</v>
      </c>
      <c r="C368" s="57">
        <v>43724</v>
      </c>
      <c r="D368" s="55">
        <v>2019</v>
      </c>
      <c r="E368" s="55">
        <v>9</v>
      </c>
      <c r="F368" s="55">
        <v>120195</v>
      </c>
      <c r="G368" s="55" t="s">
        <v>279</v>
      </c>
      <c r="H368" s="55" t="s">
        <v>37</v>
      </c>
      <c r="I368" s="55" t="s">
        <v>197</v>
      </c>
      <c r="J368" s="55" t="s">
        <v>20</v>
      </c>
      <c r="K368" s="55" t="s">
        <v>82</v>
      </c>
      <c r="L368" s="55" t="s">
        <v>68</v>
      </c>
      <c r="M368" s="55">
        <v>311</v>
      </c>
      <c r="N368" s="55" t="s">
        <v>280</v>
      </c>
      <c r="O368" s="55">
        <v>1</v>
      </c>
      <c r="P368" s="55" t="s">
        <v>22</v>
      </c>
      <c r="Q368" s="55">
        <v>4</v>
      </c>
      <c r="R368" s="55" t="s">
        <v>38</v>
      </c>
      <c r="S368" s="55">
        <v>107</v>
      </c>
      <c r="T368" s="55">
        <v>108720</v>
      </c>
      <c r="U368" s="30">
        <v>482</v>
      </c>
      <c r="V368" s="55">
        <v>2.1850000000000001</v>
      </c>
      <c r="W368" s="55">
        <v>4.2000000000000003E-2</v>
      </c>
      <c r="X368" s="55">
        <v>46</v>
      </c>
      <c r="Y368" s="55">
        <v>52403.040000000001</v>
      </c>
      <c r="Z368" s="55">
        <v>22.172000000000001</v>
      </c>
    </row>
    <row r="369" spans="1:26">
      <c r="A369" s="29">
        <v>43731</v>
      </c>
      <c r="B369" s="55" t="s">
        <v>105</v>
      </c>
      <c r="C369" s="57">
        <v>43724</v>
      </c>
      <c r="D369" s="55">
        <v>2019</v>
      </c>
      <c r="E369" s="55">
        <v>9</v>
      </c>
      <c r="F369" s="55">
        <v>120195</v>
      </c>
      <c r="G369" s="55" t="s">
        <v>279</v>
      </c>
      <c r="H369" s="55" t="s">
        <v>37</v>
      </c>
      <c r="I369" s="55" t="s">
        <v>197</v>
      </c>
      <c r="J369" s="55" t="s">
        <v>20</v>
      </c>
      <c r="K369" s="55" t="s">
        <v>82</v>
      </c>
      <c r="L369" s="55" t="s">
        <v>68</v>
      </c>
      <c r="M369" s="55">
        <v>311</v>
      </c>
      <c r="N369" s="55" t="s">
        <v>280</v>
      </c>
      <c r="O369" s="55">
        <v>1</v>
      </c>
      <c r="P369" s="55" t="s">
        <v>22</v>
      </c>
      <c r="Q369" s="55">
        <v>4</v>
      </c>
      <c r="R369" s="55" t="s">
        <v>38</v>
      </c>
      <c r="S369" s="55">
        <v>106</v>
      </c>
      <c r="T369" s="55">
        <v>107863</v>
      </c>
      <c r="U369" s="30">
        <v>391</v>
      </c>
      <c r="V369" s="55">
        <v>1.76</v>
      </c>
      <c r="W369" s="55">
        <v>2.1999999999999999E-2</v>
      </c>
      <c r="X369" s="55">
        <v>24</v>
      </c>
      <c r="Y369" s="55">
        <v>42174.432999999997</v>
      </c>
      <c r="Z369" s="55">
        <v>9.3840000000000003</v>
      </c>
    </row>
    <row r="370" spans="1:26">
      <c r="A370" s="29">
        <v>43731</v>
      </c>
      <c r="B370" s="55" t="s">
        <v>105</v>
      </c>
      <c r="C370" s="57">
        <v>43724</v>
      </c>
      <c r="D370" s="55">
        <v>2019</v>
      </c>
      <c r="E370" s="55">
        <v>9</v>
      </c>
      <c r="F370" s="55">
        <v>120195</v>
      </c>
      <c r="G370" s="55" t="s">
        <v>279</v>
      </c>
      <c r="H370" s="55" t="s">
        <v>37</v>
      </c>
      <c r="I370" s="55" t="s">
        <v>197</v>
      </c>
      <c r="J370" s="55" t="s">
        <v>20</v>
      </c>
      <c r="K370" s="55" t="s">
        <v>82</v>
      </c>
      <c r="L370" s="55" t="s">
        <v>68</v>
      </c>
      <c r="M370" s="55">
        <v>311</v>
      </c>
      <c r="N370" s="55" t="s">
        <v>280</v>
      </c>
      <c r="O370" s="55">
        <v>1</v>
      </c>
      <c r="P370" s="55" t="s">
        <v>22</v>
      </c>
      <c r="Q370" s="55">
        <v>4</v>
      </c>
      <c r="R370" s="55" t="s">
        <v>38</v>
      </c>
      <c r="S370" s="55">
        <v>115</v>
      </c>
      <c r="T370" s="55">
        <v>108858</v>
      </c>
      <c r="U370" s="30">
        <v>368</v>
      </c>
      <c r="V370" s="55">
        <v>1.669</v>
      </c>
      <c r="W370" s="55">
        <v>1.4E-2</v>
      </c>
      <c r="X370" s="55">
        <v>15</v>
      </c>
      <c r="Y370" s="55">
        <v>40059.743999999999</v>
      </c>
      <c r="Z370" s="55">
        <v>5.52</v>
      </c>
    </row>
    <row r="371" spans="1:26">
      <c r="A371" s="29">
        <v>43731</v>
      </c>
      <c r="B371" s="55" t="s">
        <v>105</v>
      </c>
      <c r="C371" s="57">
        <v>43724</v>
      </c>
      <c r="D371" s="55">
        <v>2019</v>
      </c>
      <c r="E371" s="55">
        <v>9</v>
      </c>
      <c r="F371" s="55">
        <v>120195</v>
      </c>
      <c r="G371" s="55" t="s">
        <v>279</v>
      </c>
      <c r="H371" s="55" t="s">
        <v>37</v>
      </c>
      <c r="I371" s="55" t="s">
        <v>197</v>
      </c>
      <c r="J371" s="55" t="s">
        <v>20</v>
      </c>
      <c r="K371" s="55" t="s">
        <v>82</v>
      </c>
      <c r="L371" s="55" t="s">
        <v>68</v>
      </c>
      <c r="M371" s="55">
        <v>311</v>
      </c>
      <c r="N371" s="55" t="s">
        <v>280</v>
      </c>
      <c r="O371" s="55">
        <v>1</v>
      </c>
      <c r="P371" s="55" t="s">
        <v>22</v>
      </c>
      <c r="Q371" s="55">
        <v>4</v>
      </c>
      <c r="R371" s="55" t="s">
        <v>38</v>
      </c>
      <c r="S371" s="55">
        <v>116</v>
      </c>
      <c r="T371" s="55">
        <v>100592</v>
      </c>
      <c r="U371" s="30">
        <v>342</v>
      </c>
      <c r="V371" s="55">
        <v>1.4359999999999999</v>
      </c>
      <c r="W371" s="55">
        <v>4.1000000000000002E-2</v>
      </c>
      <c r="X371" s="55">
        <v>41</v>
      </c>
      <c r="Y371" s="55">
        <v>34402.464</v>
      </c>
      <c r="Z371" s="55">
        <v>14.022</v>
      </c>
    </row>
    <row r="372" spans="1:26">
      <c r="A372" s="29">
        <v>43724</v>
      </c>
      <c r="B372" s="55" t="s">
        <v>106</v>
      </c>
      <c r="C372" s="57">
        <v>43717</v>
      </c>
      <c r="D372" s="55">
        <v>2019</v>
      </c>
      <c r="E372" s="55">
        <v>9</v>
      </c>
      <c r="F372" s="55">
        <v>120195</v>
      </c>
      <c r="G372" s="55" t="s">
        <v>279</v>
      </c>
      <c r="H372" s="55" t="s">
        <v>37</v>
      </c>
      <c r="I372" s="55" t="s">
        <v>197</v>
      </c>
      <c r="J372" s="55" t="s">
        <v>20</v>
      </c>
      <c r="K372" s="55" t="s">
        <v>82</v>
      </c>
      <c r="L372" s="55" t="s">
        <v>68</v>
      </c>
      <c r="M372" s="55">
        <v>311</v>
      </c>
      <c r="N372" s="55" t="s">
        <v>280</v>
      </c>
      <c r="O372" s="55">
        <v>1</v>
      </c>
      <c r="P372" s="55" t="s">
        <v>22</v>
      </c>
      <c r="Q372" s="55">
        <v>4</v>
      </c>
      <c r="R372" s="55" t="s">
        <v>38</v>
      </c>
      <c r="S372" s="55">
        <v>116</v>
      </c>
      <c r="T372" s="55">
        <v>100616</v>
      </c>
      <c r="U372" s="30">
        <v>324</v>
      </c>
      <c r="V372" s="55">
        <v>1.3620000000000001</v>
      </c>
      <c r="W372" s="55">
        <v>2.4E-2</v>
      </c>
      <c r="X372" s="55">
        <v>24</v>
      </c>
      <c r="Y372" s="55">
        <v>32599.583999999999</v>
      </c>
      <c r="Z372" s="55">
        <v>7.7759999999999998</v>
      </c>
    </row>
    <row r="373" spans="1:26">
      <c r="A373" s="29">
        <v>43724</v>
      </c>
      <c r="B373" s="55" t="s">
        <v>106</v>
      </c>
      <c r="C373" s="57">
        <v>43717</v>
      </c>
      <c r="D373" s="55">
        <v>2019</v>
      </c>
      <c r="E373" s="55">
        <v>9</v>
      </c>
      <c r="F373" s="55">
        <v>120195</v>
      </c>
      <c r="G373" s="55" t="s">
        <v>279</v>
      </c>
      <c r="H373" s="55" t="s">
        <v>37</v>
      </c>
      <c r="I373" s="55" t="s">
        <v>197</v>
      </c>
      <c r="J373" s="55" t="s">
        <v>20</v>
      </c>
      <c r="K373" s="55" t="s">
        <v>82</v>
      </c>
      <c r="L373" s="55" t="s">
        <v>68</v>
      </c>
      <c r="M373" s="55">
        <v>311</v>
      </c>
      <c r="N373" s="55" t="s">
        <v>280</v>
      </c>
      <c r="O373" s="55">
        <v>1</v>
      </c>
      <c r="P373" s="55" t="s">
        <v>22</v>
      </c>
      <c r="Q373" s="55">
        <v>4</v>
      </c>
      <c r="R373" s="55" t="s">
        <v>38</v>
      </c>
      <c r="S373" s="55">
        <v>115</v>
      </c>
      <c r="T373" s="55">
        <v>108875</v>
      </c>
      <c r="U373" s="30">
        <v>348</v>
      </c>
      <c r="V373" s="55">
        <v>1.581</v>
      </c>
      <c r="W373" s="55">
        <v>1.6E-2</v>
      </c>
      <c r="X373" s="55">
        <v>17</v>
      </c>
      <c r="Y373" s="55">
        <v>37888.5</v>
      </c>
      <c r="Z373" s="55">
        <v>5.9160000000000004</v>
      </c>
    </row>
    <row r="374" spans="1:26">
      <c r="A374" s="29">
        <v>43724</v>
      </c>
      <c r="B374" s="55" t="s">
        <v>106</v>
      </c>
      <c r="C374" s="57">
        <v>43717</v>
      </c>
      <c r="D374" s="55">
        <v>2019</v>
      </c>
      <c r="E374" s="55">
        <v>9</v>
      </c>
      <c r="F374" s="55">
        <v>120195</v>
      </c>
      <c r="G374" s="55" t="s">
        <v>279</v>
      </c>
      <c r="H374" s="55" t="s">
        <v>37</v>
      </c>
      <c r="I374" s="55" t="s">
        <v>197</v>
      </c>
      <c r="J374" s="55" t="s">
        <v>20</v>
      </c>
      <c r="K374" s="55" t="s">
        <v>82</v>
      </c>
      <c r="L374" s="55" t="s">
        <v>68</v>
      </c>
      <c r="M374" s="55">
        <v>311</v>
      </c>
      <c r="N374" s="55" t="s">
        <v>280</v>
      </c>
      <c r="O374" s="55">
        <v>1</v>
      </c>
      <c r="P374" s="55" t="s">
        <v>22</v>
      </c>
      <c r="Q374" s="55">
        <v>4</v>
      </c>
      <c r="R374" s="55" t="s">
        <v>38</v>
      </c>
      <c r="S374" s="55">
        <v>106</v>
      </c>
      <c r="T374" s="55">
        <v>107878</v>
      </c>
      <c r="U374" s="30">
        <v>372</v>
      </c>
      <c r="V374" s="55">
        <v>1.673</v>
      </c>
      <c r="W374" s="55">
        <v>1.4E-2</v>
      </c>
      <c r="X374" s="55">
        <v>15</v>
      </c>
      <c r="Y374" s="55">
        <v>40130.616000000002</v>
      </c>
      <c r="Z374" s="55">
        <v>5.58</v>
      </c>
    </row>
    <row r="375" spans="1:26">
      <c r="A375" s="29">
        <v>43724</v>
      </c>
      <c r="B375" s="55" t="s">
        <v>106</v>
      </c>
      <c r="C375" s="57">
        <v>43717</v>
      </c>
      <c r="D375" s="55">
        <v>2019</v>
      </c>
      <c r="E375" s="55">
        <v>9</v>
      </c>
      <c r="F375" s="55">
        <v>120195</v>
      </c>
      <c r="G375" s="55" t="s">
        <v>279</v>
      </c>
      <c r="H375" s="55" t="s">
        <v>37</v>
      </c>
      <c r="I375" s="55" t="s">
        <v>197</v>
      </c>
      <c r="J375" s="55" t="s">
        <v>20</v>
      </c>
      <c r="K375" s="55" t="s">
        <v>82</v>
      </c>
      <c r="L375" s="55" t="s">
        <v>68</v>
      </c>
      <c r="M375" s="55">
        <v>311</v>
      </c>
      <c r="N375" s="55" t="s">
        <v>280</v>
      </c>
      <c r="O375" s="55">
        <v>1</v>
      </c>
      <c r="P375" s="55" t="s">
        <v>22</v>
      </c>
      <c r="Q375" s="55">
        <v>4</v>
      </c>
      <c r="R375" s="55" t="s">
        <v>38</v>
      </c>
      <c r="S375" s="55">
        <v>107</v>
      </c>
      <c r="T375" s="55">
        <v>108746</v>
      </c>
      <c r="U375" s="30">
        <v>454</v>
      </c>
      <c r="V375" s="55">
        <v>2.0609999999999999</v>
      </c>
      <c r="W375" s="55">
        <v>2.4E-2</v>
      </c>
      <c r="X375" s="55">
        <v>26</v>
      </c>
      <c r="Y375" s="55">
        <v>49370.684000000001</v>
      </c>
      <c r="Z375" s="55">
        <v>11.804</v>
      </c>
    </row>
    <row r="376" spans="1:26">
      <c r="A376" s="29">
        <v>43724</v>
      </c>
      <c r="B376" s="55" t="s">
        <v>106</v>
      </c>
      <c r="C376" s="57">
        <v>43717</v>
      </c>
      <c r="D376" s="55">
        <v>2019</v>
      </c>
      <c r="E376" s="55">
        <v>9</v>
      </c>
      <c r="F376" s="55">
        <v>120195</v>
      </c>
      <c r="G376" s="55" t="s">
        <v>279</v>
      </c>
      <c r="H376" s="55" t="s">
        <v>37</v>
      </c>
      <c r="I376" s="55" t="s">
        <v>197</v>
      </c>
      <c r="J376" s="55" t="s">
        <v>20</v>
      </c>
      <c r="K376" s="55" t="s">
        <v>82</v>
      </c>
      <c r="L376" s="55" t="s">
        <v>68</v>
      </c>
      <c r="M376" s="55">
        <v>311</v>
      </c>
      <c r="N376" s="55" t="s">
        <v>280</v>
      </c>
      <c r="O376" s="55">
        <v>1</v>
      </c>
      <c r="P376" s="55" t="s">
        <v>22</v>
      </c>
      <c r="Q376" s="55">
        <v>4</v>
      </c>
      <c r="R376" s="55" t="s">
        <v>38</v>
      </c>
      <c r="S376" s="55">
        <v>109</v>
      </c>
      <c r="T376" s="55">
        <v>100152</v>
      </c>
      <c r="U376" s="30">
        <v>392</v>
      </c>
      <c r="V376" s="55">
        <v>1.639</v>
      </c>
      <c r="W376" s="55">
        <v>1.9E-2</v>
      </c>
      <c r="X376" s="55">
        <v>19</v>
      </c>
      <c r="Y376" s="55">
        <v>39259.584000000003</v>
      </c>
      <c r="Z376" s="55">
        <v>7.4480000000000004</v>
      </c>
    </row>
    <row r="377" spans="1:26">
      <c r="A377" s="29">
        <v>43724</v>
      </c>
      <c r="B377" s="55" t="s">
        <v>106</v>
      </c>
      <c r="C377" s="57">
        <v>43717</v>
      </c>
      <c r="D377" s="55">
        <v>2019</v>
      </c>
      <c r="E377" s="55">
        <v>9</v>
      </c>
      <c r="F377" s="55">
        <v>120195</v>
      </c>
      <c r="G377" s="55" t="s">
        <v>279</v>
      </c>
      <c r="H377" s="55" t="s">
        <v>37</v>
      </c>
      <c r="I377" s="55" t="s">
        <v>197</v>
      </c>
      <c r="J377" s="55" t="s">
        <v>20</v>
      </c>
      <c r="K377" s="55" t="s">
        <v>82</v>
      </c>
      <c r="L377" s="55" t="s">
        <v>68</v>
      </c>
      <c r="M377" s="55">
        <v>311</v>
      </c>
      <c r="N377" s="55" t="s">
        <v>280</v>
      </c>
      <c r="O377" s="55">
        <v>1</v>
      </c>
      <c r="P377" s="55" t="s">
        <v>22</v>
      </c>
      <c r="Q377" s="55">
        <v>4</v>
      </c>
      <c r="R377" s="55" t="s">
        <v>38</v>
      </c>
      <c r="S377" s="55">
        <v>108</v>
      </c>
      <c r="T377" s="55">
        <v>107688</v>
      </c>
      <c r="U377" s="30">
        <v>396</v>
      </c>
      <c r="V377" s="55">
        <v>1.7789999999999999</v>
      </c>
      <c r="W377" s="55">
        <v>1.2999999999999999E-2</v>
      </c>
      <c r="X377" s="55">
        <v>14</v>
      </c>
      <c r="Y377" s="55">
        <v>42644.447999999997</v>
      </c>
      <c r="Z377" s="55">
        <v>5.5439999999999996</v>
      </c>
    </row>
    <row r="378" spans="1:26">
      <c r="A378" s="29">
        <v>43724</v>
      </c>
      <c r="B378" s="55" t="s">
        <v>106</v>
      </c>
      <c r="C378" s="57">
        <v>43717</v>
      </c>
      <c r="D378" s="55">
        <v>2019</v>
      </c>
      <c r="E378" s="55">
        <v>9</v>
      </c>
      <c r="F378" s="55">
        <v>120195</v>
      </c>
      <c r="G378" s="55" t="s">
        <v>279</v>
      </c>
      <c r="H378" s="55" t="s">
        <v>37</v>
      </c>
      <c r="I378" s="55" t="s">
        <v>197</v>
      </c>
      <c r="J378" s="55" t="s">
        <v>20</v>
      </c>
      <c r="K378" s="55" t="s">
        <v>82</v>
      </c>
      <c r="L378" s="55" t="s">
        <v>68</v>
      </c>
      <c r="M378" s="55">
        <v>311</v>
      </c>
      <c r="N378" s="55" t="s">
        <v>280</v>
      </c>
      <c r="O378" s="55">
        <v>1</v>
      </c>
      <c r="P378" s="55" t="s">
        <v>22</v>
      </c>
      <c r="Q378" s="55">
        <v>4</v>
      </c>
      <c r="R378" s="55" t="s">
        <v>38</v>
      </c>
      <c r="S378" s="55">
        <v>111</v>
      </c>
      <c r="T378" s="55">
        <v>108460</v>
      </c>
      <c r="U378" s="30">
        <v>419</v>
      </c>
      <c r="V378" s="55">
        <v>1.8959999999999999</v>
      </c>
      <c r="W378" s="55">
        <v>8.9999999999999993E-3</v>
      </c>
      <c r="X378" s="55">
        <v>10</v>
      </c>
      <c r="Y378" s="55">
        <v>45444.74</v>
      </c>
      <c r="Z378" s="55">
        <v>4.1900000000000004</v>
      </c>
    </row>
    <row r="379" spans="1:26">
      <c r="A379" s="29">
        <v>43724</v>
      </c>
      <c r="B379" s="55" t="s">
        <v>106</v>
      </c>
      <c r="C379" s="57">
        <v>43717</v>
      </c>
      <c r="D379" s="55">
        <v>2019</v>
      </c>
      <c r="E379" s="55">
        <v>9</v>
      </c>
      <c r="F379" s="55">
        <v>120195</v>
      </c>
      <c r="G379" s="55" t="s">
        <v>279</v>
      </c>
      <c r="H379" s="55" t="s">
        <v>37</v>
      </c>
      <c r="I379" s="55" t="s">
        <v>197</v>
      </c>
      <c r="J379" s="55" t="s">
        <v>20</v>
      </c>
      <c r="K379" s="55" t="s">
        <v>82</v>
      </c>
      <c r="L379" s="55" t="s">
        <v>68</v>
      </c>
      <c r="M379" s="55">
        <v>311</v>
      </c>
      <c r="N379" s="55" t="s">
        <v>280</v>
      </c>
      <c r="O379" s="55">
        <v>1</v>
      </c>
      <c r="P379" s="55" t="s">
        <v>22</v>
      </c>
      <c r="Q379" s="55">
        <v>4</v>
      </c>
      <c r="R379" s="55" t="s">
        <v>38</v>
      </c>
      <c r="S379" s="55">
        <v>110</v>
      </c>
      <c r="T379" s="55">
        <v>107928</v>
      </c>
      <c r="U379" s="30">
        <v>423</v>
      </c>
      <c r="V379" s="55">
        <v>1.903</v>
      </c>
      <c r="W379" s="55">
        <v>1.9E-2</v>
      </c>
      <c r="X379" s="55">
        <v>21</v>
      </c>
      <c r="Y379" s="55">
        <v>45653.544000000002</v>
      </c>
      <c r="Z379" s="55">
        <v>8.8829999999999991</v>
      </c>
    </row>
    <row r="380" spans="1:26">
      <c r="A380" s="29">
        <v>43724</v>
      </c>
      <c r="B380" s="55" t="s">
        <v>106</v>
      </c>
      <c r="C380" s="57">
        <v>43717</v>
      </c>
      <c r="D380" s="55">
        <v>2019</v>
      </c>
      <c r="E380" s="55">
        <v>9</v>
      </c>
      <c r="F380" s="55">
        <v>120195</v>
      </c>
      <c r="G380" s="55" t="s">
        <v>279</v>
      </c>
      <c r="H380" s="55" t="s">
        <v>37</v>
      </c>
      <c r="I380" s="55" t="s">
        <v>197</v>
      </c>
      <c r="J380" s="55" t="s">
        <v>20</v>
      </c>
      <c r="K380" s="55" t="s">
        <v>82</v>
      </c>
      <c r="L380" s="55" t="s">
        <v>68</v>
      </c>
      <c r="M380" s="55">
        <v>311</v>
      </c>
      <c r="N380" s="55" t="s">
        <v>280</v>
      </c>
      <c r="O380" s="55">
        <v>1</v>
      </c>
      <c r="P380" s="55" t="s">
        <v>22</v>
      </c>
      <c r="Q380" s="55">
        <v>4</v>
      </c>
      <c r="R380" s="55" t="s">
        <v>38</v>
      </c>
      <c r="S380" s="55">
        <v>112</v>
      </c>
      <c r="T380" s="55">
        <v>108190</v>
      </c>
      <c r="U380" s="30">
        <v>378</v>
      </c>
      <c r="V380" s="55">
        <v>1.7050000000000001</v>
      </c>
      <c r="W380" s="55">
        <v>2.1999999999999999E-2</v>
      </c>
      <c r="X380" s="55">
        <v>24</v>
      </c>
      <c r="Y380" s="55">
        <v>40895.82</v>
      </c>
      <c r="Z380" s="55">
        <v>9.0719999999999992</v>
      </c>
    </row>
    <row r="381" spans="1:26">
      <c r="A381" s="29">
        <v>43724</v>
      </c>
      <c r="B381" s="55" t="s">
        <v>106</v>
      </c>
      <c r="C381" s="57">
        <v>43717</v>
      </c>
      <c r="D381" s="55">
        <v>2019</v>
      </c>
      <c r="E381" s="55">
        <v>9</v>
      </c>
      <c r="F381" s="55">
        <v>120195</v>
      </c>
      <c r="G381" s="55" t="s">
        <v>279</v>
      </c>
      <c r="H381" s="55" t="s">
        <v>37</v>
      </c>
      <c r="I381" s="55" t="s">
        <v>197</v>
      </c>
      <c r="J381" s="55" t="s">
        <v>20</v>
      </c>
      <c r="K381" s="55" t="s">
        <v>82</v>
      </c>
      <c r="L381" s="55" t="s">
        <v>68</v>
      </c>
      <c r="M381" s="55">
        <v>311</v>
      </c>
      <c r="N381" s="55" t="s">
        <v>280</v>
      </c>
      <c r="O381" s="55">
        <v>1</v>
      </c>
      <c r="P381" s="55" t="s">
        <v>22</v>
      </c>
      <c r="Q381" s="55">
        <v>4</v>
      </c>
      <c r="R381" s="55" t="s">
        <v>38</v>
      </c>
      <c r="S381" s="55">
        <v>113</v>
      </c>
      <c r="T381" s="55">
        <v>102516</v>
      </c>
      <c r="U381" s="30">
        <v>422</v>
      </c>
      <c r="V381" s="55">
        <v>1.8049999999999999</v>
      </c>
      <c r="W381" s="55">
        <v>1.9E-2</v>
      </c>
      <c r="X381" s="55">
        <v>19</v>
      </c>
      <c r="Y381" s="55">
        <v>43261.752</v>
      </c>
      <c r="Z381" s="55">
        <v>8.0180000000000007</v>
      </c>
    </row>
    <row r="382" spans="1:26">
      <c r="A382" s="29">
        <v>43724</v>
      </c>
      <c r="B382" s="55" t="s">
        <v>106</v>
      </c>
      <c r="C382" s="57">
        <v>43717</v>
      </c>
      <c r="D382" s="55">
        <v>2019</v>
      </c>
      <c r="E382" s="55">
        <v>9</v>
      </c>
      <c r="F382" s="55">
        <v>120195</v>
      </c>
      <c r="G382" s="55" t="s">
        <v>279</v>
      </c>
      <c r="H382" s="55" t="s">
        <v>37</v>
      </c>
      <c r="I382" s="55" t="s">
        <v>197</v>
      </c>
      <c r="J382" s="55" t="s">
        <v>20</v>
      </c>
      <c r="K382" s="55" t="s">
        <v>82</v>
      </c>
      <c r="L382" s="55" t="s">
        <v>68</v>
      </c>
      <c r="M382" s="55">
        <v>311</v>
      </c>
      <c r="N382" s="55" t="s">
        <v>280</v>
      </c>
      <c r="O382" s="55">
        <v>1</v>
      </c>
      <c r="P382" s="55" t="s">
        <v>22</v>
      </c>
      <c r="Q382" s="55">
        <v>4</v>
      </c>
      <c r="R382" s="55" t="s">
        <v>38</v>
      </c>
      <c r="S382" s="55">
        <v>114</v>
      </c>
      <c r="T382" s="55">
        <v>108303</v>
      </c>
      <c r="U382" s="30">
        <v>407</v>
      </c>
      <c r="V382" s="55">
        <v>1.837</v>
      </c>
      <c r="W382" s="55">
        <v>2.4E-2</v>
      </c>
      <c r="X382" s="55">
        <v>26</v>
      </c>
      <c r="Y382" s="55">
        <v>44079.321000000004</v>
      </c>
      <c r="Z382" s="55">
        <v>10.582000000000001</v>
      </c>
    </row>
    <row r="383" spans="1:26">
      <c r="A383" s="29">
        <v>43724</v>
      </c>
      <c r="B383" s="55" t="s">
        <v>106</v>
      </c>
      <c r="C383" s="57">
        <v>43717</v>
      </c>
      <c r="D383" s="55">
        <v>2019</v>
      </c>
      <c r="E383" s="55">
        <v>9</v>
      </c>
      <c r="F383" s="55">
        <v>120195</v>
      </c>
      <c r="G383" s="55" t="s">
        <v>279</v>
      </c>
      <c r="H383" s="55" t="s">
        <v>37</v>
      </c>
      <c r="I383" s="55" t="s">
        <v>197</v>
      </c>
      <c r="J383" s="55" t="s">
        <v>20</v>
      </c>
      <c r="K383" s="55" t="s">
        <v>82</v>
      </c>
      <c r="L383" s="55" t="s">
        <v>68</v>
      </c>
      <c r="M383" s="55">
        <v>311</v>
      </c>
      <c r="N383" s="55" t="s">
        <v>280</v>
      </c>
      <c r="O383" s="55">
        <v>1</v>
      </c>
      <c r="P383" s="55" t="s">
        <v>22</v>
      </c>
      <c r="Q383" s="55">
        <v>4</v>
      </c>
      <c r="R383" s="55" t="s">
        <v>38</v>
      </c>
      <c r="S383" s="55">
        <v>101</v>
      </c>
      <c r="T383" s="55">
        <v>105179</v>
      </c>
      <c r="U383" s="30">
        <v>497</v>
      </c>
      <c r="V383" s="55">
        <v>2.1789999999999998</v>
      </c>
      <c r="W383" s="55">
        <v>1.4E-2</v>
      </c>
      <c r="X383" s="55">
        <v>15</v>
      </c>
      <c r="Y383" s="55">
        <v>52273.963000000003</v>
      </c>
      <c r="Z383" s="55">
        <v>7.4550000000000001</v>
      </c>
    </row>
    <row r="384" spans="1:26">
      <c r="A384" s="29">
        <v>43724</v>
      </c>
      <c r="B384" s="55" t="s">
        <v>106</v>
      </c>
      <c r="C384" s="57">
        <v>43717</v>
      </c>
      <c r="D384" s="55">
        <v>2019</v>
      </c>
      <c r="E384" s="55">
        <v>9</v>
      </c>
      <c r="F384" s="55">
        <v>120195</v>
      </c>
      <c r="G384" s="55" t="s">
        <v>279</v>
      </c>
      <c r="H384" s="55" t="s">
        <v>37</v>
      </c>
      <c r="I384" s="55" t="s">
        <v>197</v>
      </c>
      <c r="J384" s="55" t="s">
        <v>20</v>
      </c>
      <c r="K384" s="55" t="s">
        <v>82</v>
      </c>
      <c r="L384" s="55" t="s">
        <v>68</v>
      </c>
      <c r="M384" s="55">
        <v>311</v>
      </c>
      <c r="N384" s="55" t="s">
        <v>280</v>
      </c>
      <c r="O384" s="55">
        <v>1</v>
      </c>
      <c r="P384" s="55" t="s">
        <v>22</v>
      </c>
      <c r="Q384" s="55">
        <v>4</v>
      </c>
      <c r="R384" s="55" t="s">
        <v>38</v>
      </c>
      <c r="S384" s="55">
        <v>102</v>
      </c>
      <c r="T384" s="55">
        <v>95892</v>
      </c>
      <c r="U384" s="30">
        <v>490</v>
      </c>
      <c r="V384" s="55">
        <v>1.958</v>
      </c>
      <c r="W384" s="55">
        <v>1.4999999999999999E-2</v>
      </c>
      <c r="X384" s="55">
        <v>14</v>
      </c>
      <c r="Y384" s="55">
        <v>46987.08</v>
      </c>
      <c r="Z384" s="55">
        <v>6.86</v>
      </c>
    </row>
    <row r="385" spans="1:26">
      <c r="A385" s="29">
        <v>43724</v>
      </c>
      <c r="B385" s="55" t="s">
        <v>106</v>
      </c>
      <c r="C385" s="57">
        <v>43717</v>
      </c>
      <c r="D385" s="55">
        <v>2019</v>
      </c>
      <c r="E385" s="55">
        <v>9</v>
      </c>
      <c r="F385" s="55">
        <v>120195</v>
      </c>
      <c r="G385" s="55" t="s">
        <v>279</v>
      </c>
      <c r="H385" s="55" t="s">
        <v>37</v>
      </c>
      <c r="I385" s="55" t="s">
        <v>197</v>
      </c>
      <c r="J385" s="55" t="s">
        <v>20</v>
      </c>
      <c r="K385" s="55" t="s">
        <v>82</v>
      </c>
      <c r="L385" s="55" t="s">
        <v>68</v>
      </c>
      <c r="M385" s="55">
        <v>311</v>
      </c>
      <c r="N385" s="55" t="s">
        <v>280</v>
      </c>
      <c r="O385" s="55">
        <v>1</v>
      </c>
      <c r="P385" s="55" t="s">
        <v>22</v>
      </c>
      <c r="Q385" s="55">
        <v>4</v>
      </c>
      <c r="R385" s="55" t="s">
        <v>38</v>
      </c>
      <c r="S385" s="55">
        <v>103</v>
      </c>
      <c r="T385" s="55">
        <v>107621</v>
      </c>
      <c r="U385" s="30">
        <v>520</v>
      </c>
      <c r="V385" s="55">
        <v>2.3340000000000001</v>
      </c>
      <c r="W385" s="55">
        <v>1.4999999999999999E-2</v>
      </c>
      <c r="X385" s="55">
        <v>16</v>
      </c>
      <c r="Y385" s="55">
        <v>55962.92</v>
      </c>
      <c r="Z385" s="55">
        <v>8.32</v>
      </c>
    </row>
    <row r="386" spans="1:26">
      <c r="A386" s="29">
        <v>43724</v>
      </c>
      <c r="B386" s="55" t="s">
        <v>106</v>
      </c>
      <c r="C386" s="57">
        <v>43717</v>
      </c>
      <c r="D386" s="55">
        <v>2019</v>
      </c>
      <c r="E386" s="55">
        <v>9</v>
      </c>
      <c r="F386" s="55">
        <v>120195</v>
      </c>
      <c r="G386" s="55" t="s">
        <v>279</v>
      </c>
      <c r="H386" s="55" t="s">
        <v>37</v>
      </c>
      <c r="I386" s="55" t="s">
        <v>197</v>
      </c>
      <c r="J386" s="55" t="s">
        <v>20</v>
      </c>
      <c r="K386" s="55" t="s">
        <v>82</v>
      </c>
      <c r="L386" s="55" t="s">
        <v>68</v>
      </c>
      <c r="M386" s="55">
        <v>311</v>
      </c>
      <c r="N386" s="55" t="s">
        <v>280</v>
      </c>
      <c r="O386" s="55">
        <v>1</v>
      </c>
      <c r="P386" s="55" t="s">
        <v>22</v>
      </c>
      <c r="Q386" s="55">
        <v>4</v>
      </c>
      <c r="R386" s="55" t="s">
        <v>38</v>
      </c>
      <c r="S386" s="55">
        <v>105</v>
      </c>
      <c r="T386" s="55">
        <v>105442</v>
      </c>
      <c r="U386" s="30">
        <v>491</v>
      </c>
      <c r="V386" s="55">
        <v>2.1579999999999999</v>
      </c>
      <c r="W386" s="55">
        <v>1.0999999999999999E-2</v>
      </c>
      <c r="X386" s="55">
        <v>12</v>
      </c>
      <c r="Y386" s="55">
        <v>51772.021999999997</v>
      </c>
      <c r="Z386" s="55">
        <v>5.8920000000000003</v>
      </c>
    </row>
    <row r="387" spans="1:26">
      <c r="A387" s="29">
        <v>43724</v>
      </c>
      <c r="B387" s="55" t="s">
        <v>106</v>
      </c>
      <c r="C387" s="57">
        <v>43717</v>
      </c>
      <c r="D387" s="55">
        <v>2019</v>
      </c>
      <c r="E387" s="55">
        <v>9</v>
      </c>
      <c r="F387" s="55">
        <v>120195</v>
      </c>
      <c r="G387" s="55" t="s">
        <v>279</v>
      </c>
      <c r="H387" s="55" t="s">
        <v>37</v>
      </c>
      <c r="I387" s="55" t="s">
        <v>197</v>
      </c>
      <c r="J387" s="55" t="s">
        <v>20</v>
      </c>
      <c r="K387" s="55" t="s">
        <v>82</v>
      </c>
      <c r="L387" s="55" t="s">
        <v>68</v>
      </c>
      <c r="M387" s="55">
        <v>311</v>
      </c>
      <c r="N387" s="55" t="s">
        <v>280</v>
      </c>
      <c r="O387" s="55">
        <v>1</v>
      </c>
      <c r="P387" s="55" t="s">
        <v>22</v>
      </c>
      <c r="Q387" s="55">
        <v>4</v>
      </c>
      <c r="R387" s="55" t="s">
        <v>38</v>
      </c>
      <c r="S387" s="55">
        <v>104</v>
      </c>
      <c r="T387" s="55">
        <v>102687</v>
      </c>
      <c r="U387" s="30">
        <v>463</v>
      </c>
      <c r="V387" s="55">
        <v>1.9830000000000001</v>
      </c>
      <c r="W387" s="55">
        <v>1.2999999999999999E-2</v>
      </c>
      <c r="X387" s="55">
        <v>13</v>
      </c>
      <c r="Y387" s="55">
        <v>47544.080999999998</v>
      </c>
      <c r="Z387" s="55">
        <v>6.0190000000000001</v>
      </c>
    </row>
    <row r="388" spans="1:26">
      <c r="A388" s="29">
        <v>43717</v>
      </c>
      <c r="B388" s="55" t="s">
        <v>107</v>
      </c>
      <c r="C388" s="57">
        <v>43710</v>
      </c>
      <c r="D388" s="55">
        <v>2019</v>
      </c>
      <c r="E388" s="55">
        <v>9</v>
      </c>
      <c r="F388" s="55">
        <v>120195</v>
      </c>
      <c r="G388" s="55" t="s">
        <v>279</v>
      </c>
      <c r="H388" s="55" t="s">
        <v>37</v>
      </c>
      <c r="I388" s="55" t="s">
        <v>197</v>
      </c>
      <c r="J388" s="55" t="s">
        <v>20</v>
      </c>
      <c r="K388" s="55" t="s">
        <v>82</v>
      </c>
      <c r="L388" s="55" t="s">
        <v>68</v>
      </c>
      <c r="M388" s="55">
        <v>311</v>
      </c>
      <c r="N388" s="55" t="s">
        <v>280</v>
      </c>
      <c r="O388" s="55">
        <v>1</v>
      </c>
      <c r="P388" s="55" t="s">
        <v>22</v>
      </c>
      <c r="Q388" s="55">
        <v>4</v>
      </c>
      <c r="R388" s="55" t="s">
        <v>38</v>
      </c>
      <c r="S388" s="55">
        <v>104</v>
      </c>
      <c r="T388" s="55">
        <v>102701</v>
      </c>
      <c r="U388" s="30">
        <v>444</v>
      </c>
      <c r="V388" s="55">
        <v>1.93</v>
      </c>
      <c r="W388" s="55">
        <v>1.4E-2</v>
      </c>
      <c r="X388" s="55">
        <v>14</v>
      </c>
      <c r="Y388" s="55">
        <v>45599.243999999999</v>
      </c>
      <c r="Z388" s="55">
        <v>6.2160000000000002</v>
      </c>
    </row>
    <row r="389" spans="1:26">
      <c r="A389" s="29">
        <v>43717</v>
      </c>
      <c r="B389" s="55" t="s">
        <v>107</v>
      </c>
      <c r="C389" s="57">
        <v>43710</v>
      </c>
      <c r="D389" s="55">
        <v>2019</v>
      </c>
      <c r="E389" s="55">
        <v>9</v>
      </c>
      <c r="F389" s="55">
        <v>120195</v>
      </c>
      <c r="G389" s="55" t="s">
        <v>279</v>
      </c>
      <c r="H389" s="55" t="s">
        <v>37</v>
      </c>
      <c r="I389" s="55" t="s">
        <v>197</v>
      </c>
      <c r="J389" s="55" t="s">
        <v>20</v>
      </c>
      <c r="K389" s="55" t="s">
        <v>82</v>
      </c>
      <c r="L389" s="55" t="s">
        <v>68</v>
      </c>
      <c r="M389" s="55">
        <v>311</v>
      </c>
      <c r="N389" s="55" t="s">
        <v>280</v>
      </c>
      <c r="O389" s="55">
        <v>1</v>
      </c>
      <c r="P389" s="55" t="s">
        <v>22</v>
      </c>
      <c r="Q389" s="55">
        <v>4</v>
      </c>
      <c r="R389" s="55" t="s">
        <v>38</v>
      </c>
      <c r="S389" s="55">
        <v>105</v>
      </c>
      <c r="T389" s="55">
        <v>105462</v>
      </c>
      <c r="U389" s="30">
        <v>469</v>
      </c>
      <c r="V389" s="55">
        <v>2.09</v>
      </c>
      <c r="W389" s="55">
        <v>1.9E-2</v>
      </c>
      <c r="X389" s="55">
        <v>20</v>
      </c>
      <c r="Y389" s="55">
        <v>49461.678</v>
      </c>
      <c r="Z389" s="55">
        <v>9.3800000000000008</v>
      </c>
    </row>
    <row r="390" spans="1:26">
      <c r="A390" s="29">
        <v>43717</v>
      </c>
      <c r="B390" s="55" t="s">
        <v>107</v>
      </c>
      <c r="C390" s="57">
        <v>43710</v>
      </c>
      <c r="D390" s="55">
        <v>2019</v>
      </c>
      <c r="E390" s="55">
        <v>9</v>
      </c>
      <c r="F390" s="55">
        <v>120195</v>
      </c>
      <c r="G390" s="55" t="s">
        <v>279</v>
      </c>
      <c r="H390" s="55" t="s">
        <v>37</v>
      </c>
      <c r="I390" s="55" t="s">
        <v>197</v>
      </c>
      <c r="J390" s="55" t="s">
        <v>20</v>
      </c>
      <c r="K390" s="55" t="s">
        <v>82</v>
      </c>
      <c r="L390" s="55" t="s">
        <v>68</v>
      </c>
      <c r="M390" s="55">
        <v>311</v>
      </c>
      <c r="N390" s="55" t="s">
        <v>280</v>
      </c>
      <c r="O390" s="55">
        <v>1</v>
      </c>
      <c r="P390" s="55" t="s">
        <v>22</v>
      </c>
      <c r="Q390" s="55">
        <v>4</v>
      </c>
      <c r="R390" s="55" t="s">
        <v>38</v>
      </c>
      <c r="S390" s="55">
        <v>103</v>
      </c>
      <c r="T390" s="55">
        <v>107633</v>
      </c>
      <c r="U390" s="30">
        <v>499</v>
      </c>
      <c r="V390" s="55">
        <v>2.27</v>
      </c>
      <c r="W390" s="55">
        <v>1.0999999999999999E-2</v>
      </c>
      <c r="X390" s="55">
        <v>12</v>
      </c>
      <c r="Y390" s="55">
        <v>53708.866999999998</v>
      </c>
      <c r="Z390" s="55">
        <v>5.9880000000000004</v>
      </c>
    </row>
    <row r="391" spans="1:26">
      <c r="A391" s="29">
        <v>43717</v>
      </c>
      <c r="B391" s="55" t="s">
        <v>107</v>
      </c>
      <c r="C391" s="57">
        <v>43710</v>
      </c>
      <c r="D391" s="55">
        <v>2019</v>
      </c>
      <c r="E391" s="55">
        <v>9</v>
      </c>
      <c r="F391" s="55">
        <v>120195</v>
      </c>
      <c r="G391" s="55" t="s">
        <v>279</v>
      </c>
      <c r="H391" s="55" t="s">
        <v>37</v>
      </c>
      <c r="I391" s="55" t="s">
        <v>197</v>
      </c>
      <c r="J391" s="55" t="s">
        <v>20</v>
      </c>
      <c r="K391" s="55" t="s">
        <v>82</v>
      </c>
      <c r="L391" s="55" t="s">
        <v>68</v>
      </c>
      <c r="M391" s="55">
        <v>311</v>
      </c>
      <c r="N391" s="55" t="s">
        <v>280</v>
      </c>
      <c r="O391" s="55">
        <v>1</v>
      </c>
      <c r="P391" s="55" t="s">
        <v>22</v>
      </c>
      <c r="Q391" s="55">
        <v>4</v>
      </c>
      <c r="R391" s="55" t="s">
        <v>38</v>
      </c>
      <c r="S391" s="55">
        <v>102</v>
      </c>
      <c r="T391" s="55">
        <v>95902</v>
      </c>
      <c r="U391" s="30">
        <v>467</v>
      </c>
      <c r="V391" s="55">
        <v>1.9</v>
      </c>
      <c r="W391" s="55">
        <v>0.01</v>
      </c>
      <c r="X391" s="55">
        <v>10</v>
      </c>
      <c r="Y391" s="55">
        <v>44786.233999999997</v>
      </c>
      <c r="Z391" s="55">
        <v>4.67</v>
      </c>
    </row>
    <row r="392" spans="1:26">
      <c r="A392" s="29">
        <v>43717</v>
      </c>
      <c r="B392" s="55" t="s">
        <v>107</v>
      </c>
      <c r="C392" s="57">
        <v>43710</v>
      </c>
      <c r="D392" s="55">
        <v>2019</v>
      </c>
      <c r="E392" s="55">
        <v>9</v>
      </c>
      <c r="F392" s="55">
        <v>120195</v>
      </c>
      <c r="G392" s="55" t="s">
        <v>279</v>
      </c>
      <c r="H392" s="55" t="s">
        <v>37</v>
      </c>
      <c r="I392" s="55" t="s">
        <v>197</v>
      </c>
      <c r="J392" s="55" t="s">
        <v>20</v>
      </c>
      <c r="K392" s="55" t="s">
        <v>82</v>
      </c>
      <c r="L392" s="55" t="s">
        <v>68</v>
      </c>
      <c r="M392" s="55">
        <v>311</v>
      </c>
      <c r="N392" s="55" t="s">
        <v>280</v>
      </c>
      <c r="O392" s="55">
        <v>1</v>
      </c>
      <c r="P392" s="55" t="s">
        <v>22</v>
      </c>
      <c r="Q392" s="55">
        <v>4</v>
      </c>
      <c r="R392" s="55" t="s">
        <v>38</v>
      </c>
      <c r="S392" s="55">
        <v>101</v>
      </c>
      <c r="T392" s="55">
        <v>105190</v>
      </c>
      <c r="U392" s="30">
        <v>474</v>
      </c>
      <c r="V392" s="55">
        <v>2.11</v>
      </c>
      <c r="W392" s="55">
        <v>0.01</v>
      </c>
      <c r="X392" s="55">
        <v>11</v>
      </c>
      <c r="Y392" s="55">
        <v>49860.06</v>
      </c>
      <c r="Z392" s="55">
        <v>5.2140000000000004</v>
      </c>
    </row>
    <row r="393" spans="1:26">
      <c r="A393" s="29">
        <v>43717</v>
      </c>
      <c r="B393" s="55" t="s">
        <v>107</v>
      </c>
      <c r="C393" s="57">
        <v>43710</v>
      </c>
      <c r="D393" s="55">
        <v>2019</v>
      </c>
      <c r="E393" s="55">
        <v>9</v>
      </c>
      <c r="F393" s="55">
        <v>120195</v>
      </c>
      <c r="G393" s="55" t="s">
        <v>279</v>
      </c>
      <c r="H393" s="55" t="s">
        <v>37</v>
      </c>
      <c r="I393" s="55" t="s">
        <v>197</v>
      </c>
      <c r="J393" s="55" t="s">
        <v>20</v>
      </c>
      <c r="K393" s="55" t="s">
        <v>82</v>
      </c>
      <c r="L393" s="55" t="s">
        <v>68</v>
      </c>
      <c r="M393" s="55">
        <v>311</v>
      </c>
      <c r="N393" s="55" t="s">
        <v>280</v>
      </c>
      <c r="O393" s="55">
        <v>1</v>
      </c>
      <c r="P393" s="55" t="s">
        <v>22</v>
      </c>
      <c r="Q393" s="55">
        <v>4</v>
      </c>
      <c r="R393" s="55" t="s">
        <v>38</v>
      </c>
      <c r="S393" s="55">
        <v>114</v>
      </c>
      <c r="T393" s="55">
        <v>108358</v>
      </c>
      <c r="U393" s="30">
        <v>386</v>
      </c>
      <c r="V393" s="55">
        <v>1.77</v>
      </c>
      <c r="W393" s="55">
        <v>5.0999999999999997E-2</v>
      </c>
      <c r="X393" s="55">
        <v>55</v>
      </c>
      <c r="Y393" s="55">
        <v>41826.188000000002</v>
      </c>
      <c r="Z393" s="55">
        <v>21.23</v>
      </c>
    </row>
    <row r="394" spans="1:26">
      <c r="A394" s="29">
        <v>43717</v>
      </c>
      <c r="B394" s="55" t="s">
        <v>107</v>
      </c>
      <c r="C394" s="57">
        <v>43710</v>
      </c>
      <c r="D394" s="55">
        <v>2019</v>
      </c>
      <c r="E394" s="55">
        <v>9</v>
      </c>
      <c r="F394" s="55">
        <v>120195</v>
      </c>
      <c r="G394" s="55" t="s">
        <v>279</v>
      </c>
      <c r="H394" s="55" t="s">
        <v>37</v>
      </c>
      <c r="I394" s="55" t="s">
        <v>197</v>
      </c>
      <c r="J394" s="55" t="s">
        <v>20</v>
      </c>
      <c r="K394" s="55" t="s">
        <v>82</v>
      </c>
      <c r="L394" s="55" t="s">
        <v>68</v>
      </c>
      <c r="M394" s="55">
        <v>311</v>
      </c>
      <c r="N394" s="55" t="s">
        <v>280</v>
      </c>
      <c r="O394" s="55">
        <v>1</v>
      </c>
      <c r="P394" s="55" t="s">
        <v>22</v>
      </c>
      <c r="Q394" s="55">
        <v>4</v>
      </c>
      <c r="R394" s="55" t="s">
        <v>38</v>
      </c>
      <c r="S394" s="55">
        <v>112</v>
      </c>
      <c r="T394" s="55">
        <v>108226</v>
      </c>
      <c r="U394" s="30">
        <v>361</v>
      </c>
      <c r="V394" s="55">
        <v>1.65</v>
      </c>
      <c r="W394" s="55">
        <v>3.3000000000000002E-2</v>
      </c>
      <c r="X394" s="55">
        <v>36</v>
      </c>
      <c r="Y394" s="55">
        <v>39069.586000000003</v>
      </c>
      <c r="Z394" s="55">
        <v>12.996</v>
      </c>
    </row>
    <row r="395" spans="1:26">
      <c r="A395" s="29">
        <v>43717</v>
      </c>
      <c r="B395" s="55" t="s">
        <v>107</v>
      </c>
      <c r="C395" s="57">
        <v>43710</v>
      </c>
      <c r="D395" s="55">
        <v>2019</v>
      </c>
      <c r="E395" s="55">
        <v>9</v>
      </c>
      <c r="F395" s="55">
        <v>120195</v>
      </c>
      <c r="G395" s="55" t="s">
        <v>279</v>
      </c>
      <c r="H395" s="55" t="s">
        <v>37</v>
      </c>
      <c r="I395" s="55" t="s">
        <v>197</v>
      </c>
      <c r="J395" s="55" t="s">
        <v>20</v>
      </c>
      <c r="K395" s="55" t="s">
        <v>82</v>
      </c>
      <c r="L395" s="55" t="s">
        <v>68</v>
      </c>
      <c r="M395" s="55">
        <v>311</v>
      </c>
      <c r="N395" s="55" t="s">
        <v>280</v>
      </c>
      <c r="O395" s="55">
        <v>1</v>
      </c>
      <c r="P395" s="55" t="s">
        <v>22</v>
      </c>
      <c r="Q395" s="55">
        <v>4</v>
      </c>
      <c r="R395" s="55" t="s">
        <v>38</v>
      </c>
      <c r="S395" s="55">
        <v>113</v>
      </c>
      <c r="T395" s="55">
        <v>102550</v>
      </c>
      <c r="U395" s="30">
        <v>402</v>
      </c>
      <c r="V395" s="55">
        <v>1.74</v>
      </c>
      <c r="W395" s="55">
        <v>3.3000000000000002E-2</v>
      </c>
      <c r="X395" s="55">
        <v>34</v>
      </c>
      <c r="Y395" s="55">
        <v>41225.1</v>
      </c>
      <c r="Z395" s="55">
        <v>13.667999999999999</v>
      </c>
    </row>
    <row r="396" spans="1:26">
      <c r="A396" s="29">
        <v>43717</v>
      </c>
      <c r="B396" s="55" t="s">
        <v>107</v>
      </c>
      <c r="C396" s="57">
        <v>43710</v>
      </c>
      <c r="D396" s="55">
        <v>2019</v>
      </c>
      <c r="E396" s="55">
        <v>9</v>
      </c>
      <c r="F396" s="55">
        <v>120195</v>
      </c>
      <c r="G396" s="55" t="s">
        <v>279</v>
      </c>
      <c r="H396" s="55" t="s">
        <v>37</v>
      </c>
      <c r="I396" s="55" t="s">
        <v>197</v>
      </c>
      <c r="J396" s="55" t="s">
        <v>20</v>
      </c>
      <c r="K396" s="55" t="s">
        <v>82</v>
      </c>
      <c r="L396" s="55" t="s">
        <v>68</v>
      </c>
      <c r="M396" s="55">
        <v>311</v>
      </c>
      <c r="N396" s="55" t="s">
        <v>280</v>
      </c>
      <c r="O396" s="55">
        <v>1</v>
      </c>
      <c r="P396" s="55" t="s">
        <v>22</v>
      </c>
      <c r="Q396" s="55">
        <v>4</v>
      </c>
      <c r="R396" s="55" t="s">
        <v>38</v>
      </c>
      <c r="S396" s="55">
        <v>110</v>
      </c>
      <c r="T396" s="55">
        <v>107972</v>
      </c>
      <c r="U396" s="30">
        <v>404</v>
      </c>
      <c r="V396" s="55">
        <v>1.85</v>
      </c>
      <c r="W396" s="55">
        <v>4.1000000000000002E-2</v>
      </c>
      <c r="X396" s="55">
        <v>44</v>
      </c>
      <c r="Y396" s="55">
        <v>43620.688000000002</v>
      </c>
      <c r="Z396" s="55">
        <v>17.776</v>
      </c>
    </row>
    <row r="397" spans="1:26">
      <c r="A397" s="29">
        <v>43717</v>
      </c>
      <c r="B397" s="55" t="s">
        <v>107</v>
      </c>
      <c r="C397" s="57">
        <v>43710</v>
      </c>
      <c r="D397" s="55">
        <v>2019</v>
      </c>
      <c r="E397" s="55">
        <v>9</v>
      </c>
      <c r="F397" s="55">
        <v>120195</v>
      </c>
      <c r="G397" s="55" t="s">
        <v>279</v>
      </c>
      <c r="H397" s="55" t="s">
        <v>37</v>
      </c>
      <c r="I397" s="55" t="s">
        <v>197</v>
      </c>
      <c r="J397" s="55" t="s">
        <v>20</v>
      </c>
      <c r="K397" s="55" t="s">
        <v>82</v>
      </c>
      <c r="L397" s="55" t="s">
        <v>68</v>
      </c>
      <c r="M397" s="55">
        <v>311</v>
      </c>
      <c r="N397" s="55" t="s">
        <v>280</v>
      </c>
      <c r="O397" s="55">
        <v>1</v>
      </c>
      <c r="P397" s="55" t="s">
        <v>22</v>
      </c>
      <c r="Q397" s="55">
        <v>4</v>
      </c>
      <c r="R397" s="55" t="s">
        <v>38</v>
      </c>
      <c r="S397" s="55">
        <v>111</v>
      </c>
      <c r="T397" s="55">
        <v>108480</v>
      </c>
      <c r="U397" s="30">
        <v>400</v>
      </c>
      <c r="V397" s="55">
        <v>1.84</v>
      </c>
      <c r="W397" s="55">
        <v>1.7999999999999999E-2</v>
      </c>
      <c r="X397" s="55">
        <v>20</v>
      </c>
      <c r="Y397" s="55">
        <v>43392</v>
      </c>
      <c r="Z397" s="55">
        <v>8</v>
      </c>
    </row>
    <row r="398" spans="1:26">
      <c r="A398" s="29">
        <v>43717</v>
      </c>
      <c r="B398" s="55" t="s">
        <v>107</v>
      </c>
      <c r="C398" s="57">
        <v>43710</v>
      </c>
      <c r="D398" s="55">
        <v>2019</v>
      </c>
      <c r="E398" s="55">
        <v>9</v>
      </c>
      <c r="F398" s="55">
        <v>120195</v>
      </c>
      <c r="G398" s="55" t="s">
        <v>279</v>
      </c>
      <c r="H398" s="55" t="s">
        <v>37</v>
      </c>
      <c r="I398" s="55" t="s">
        <v>197</v>
      </c>
      <c r="J398" s="55" t="s">
        <v>20</v>
      </c>
      <c r="K398" s="55" t="s">
        <v>82</v>
      </c>
      <c r="L398" s="55" t="s">
        <v>68</v>
      </c>
      <c r="M398" s="55">
        <v>311</v>
      </c>
      <c r="N398" s="55" t="s">
        <v>280</v>
      </c>
      <c r="O398" s="55">
        <v>1</v>
      </c>
      <c r="P398" s="55" t="s">
        <v>22</v>
      </c>
      <c r="Q398" s="55">
        <v>4</v>
      </c>
      <c r="R398" s="55" t="s">
        <v>38</v>
      </c>
      <c r="S398" s="55">
        <v>108</v>
      </c>
      <c r="T398" s="55">
        <v>107711</v>
      </c>
      <c r="U398" s="30">
        <v>379</v>
      </c>
      <c r="V398" s="55">
        <v>1.73</v>
      </c>
      <c r="W398" s="55">
        <v>2.1000000000000001E-2</v>
      </c>
      <c r="X398" s="55">
        <v>23</v>
      </c>
      <c r="Y398" s="55">
        <v>40822.468999999997</v>
      </c>
      <c r="Z398" s="55">
        <v>8.7170000000000005</v>
      </c>
    </row>
    <row r="399" spans="1:26">
      <c r="A399" s="29">
        <v>43717</v>
      </c>
      <c r="B399" s="55" t="s">
        <v>107</v>
      </c>
      <c r="C399" s="57">
        <v>43710</v>
      </c>
      <c r="D399" s="55">
        <v>2019</v>
      </c>
      <c r="E399" s="55">
        <v>9</v>
      </c>
      <c r="F399" s="55">
        <v>120195</v>
      </c>
      <c r="G399" s="55" t="s">
        <v>279</v>
      </c>
      <c r="H399" s="55" t="s">
        <v>37</v>
      </c>
      <c r="I399" s="55" t="s">
        <v>197</v>
      </c>
      <c r="J399" s="55" t="s">
        <v>20</v>
      </c>
      <c r="K399" s="55" t="s">
        <v>82</v>
      </c>
      <c r="L399" s="55" t="s">
        <v>68</v>
      </c>
      <c r="M399" s="55">
        <v>311</v>
      </c>
      <c r="N399" s="55" t="s">
        <v>280</v>
      </c>
      <c r="O399" s="55">
        <v>1</v>
      </c>
      <c r="P399" s="55" t="s">
        <v>22</v>
      </c>
      <c r="Q399" s="55">
        <v>4</v>
      </c>
      <c r="R399" s="55" t="s">
        <v>38</v>
      </c>
      <c r="S399" s="55">
        <v>109</v>
      </c>
      <c r="T399" s="55">
        <v>100175</v>
      </c>
      <c r="U399" s="30">
        <v>378</v>
      </c>
      <c r="V399" s="55">
        <v>1.6</v>
      </c>
      <c r="W399" s="55">
        <v>2.3E-2</v>
      </c>
      <c r="X399" s="55">
        <v>23</v>
      </c>
      <c r="Y399" s="55">
        <v>37866.15</v>
      </c>
      <c r="Z399" s="55">
        <v>8.6940000000000008</v>
      </c>
    </row>
    <row r="400" spans="1:26">
      <c r="A400" s="29">
        <v>43717</v>
      </c>
      <c r="B400" s="55" t="s">
        <v>107</v>
      </c>
      <c r="C400" s="57">
        <v>43710</v>
      </c>
      <c r="D400" s="55">
        <v>2019</v>
      </c>
      <c r="E400" s="55">
        <v>9</v>
      </c>
      <c r="F400" s="55">
        <v>120195</v>
      </c>
      <c r="G400" s="55" t="s">
        <v>279</v>
      </c>
      <c r="H400" s="55" t="s">
        <v>37</v>
      </c>
      <c r="I400" s="55" t="s">
        <v>197</v>
      </c>
      <c r="J400" s="55" t="s">
        <v>20</v>
      </c>
      <c r="K400" s="55" t="s">
        <v>82</v>
      </c>
      <c r="L400" s="55" t="s">
        <v>68</v>
      </c>
      <c r="M400" s="55">
        <v>311</v>
      </c>
      <c r="N400" s="55" t="s">
        <v>280</v>
      </c>
      <c r="O400" s="55">
        <v>1</v>
      </c>
      <c r="P400" s="55" t="s">
        <v>22</v>
      </c>
      <c r="Q400" s="55">
        <v>4</v>
      </c>
      <c r="R400" s="55" t="s">
        <v>38</v>
      </c>
      <c r="S400" s="55">
        <v>107</v>
      </c>
      <c r="T400" s="55">
        <v>108775</v>
      </c>
      <c r="U400" s="30">
        <v>431</v>
      </c>
      <c r="V400" s="55">
        <v>1.99</v>
      </c>
      <c r="W400" s="55">
        <v>2.7E-2</v>
      </c>
      <c r="X400" s="55">
        <v>29</v>
      </c>
      <c r="Y400" s="55">
        <v>46882.025000000001</v>
      </c>
      <c r="Z400" s="55">
        <v>12.499000000000001</v>
      </c>
    </row>
    <row r="401" spans="1:26">
      <c r="A401" s="29">
        <v>43717</v>
      </c>
      <c r="B401" s="55" t="s">
        <v>107</v>
      </c>
      <c r="C401" s="57">
        <v>43710</v>
      </c>
      <c r="D401" s="55">
        <v>2019</v>
      </c>
      <c r="E401" s="55">
        <v>9</v>
      </c>
      <c r="F401" s="55">
        <v>120195</v>
      </c>
      <c r="G401" s="55" t="s">
        <v>279</v>
      </c>
      <c r="H401" s="55" t="s">
        <v>37</v>
      </c>
      <c r="I401" s="55" t="s">
        <v>197</v>
      </c>
      <c r="J401" s="55" t="s">
        <v>20</v>
      </c>
      <c r="K401" s="55" t="s">
        <v>82</v>
      </c>
      <c r="L401" s="55" t="s">
        <v>68</v>
      </c>
      <c r="M401" s="55">
        <v>311</v>
      </c>
      <c r="N401" s="55" t="s">
        <v>280</v>
      </c>
      <c r="O401" s="55">
        <v>1</v>
      </c>
      <c r="P401" s="55" t="s">
        <v>22</v>
      </c>
      <c r="Q401" s="55">
        <v>4</v>
      </c>
      <c r="R401" s="55" t="s">
        <v>38</v>
      </c>
      <c r="S401" s="55">
        <v>106</v>
      </c>
      <c r="T401" s="55">
        <v>107897</v>
      </c>
      <c r="U401" s="30">
        <v>356</v>
      </c>
      <c r="V401" s="55">
        <v>1.62</v>
      </c>
      <c r="W401" s="55">
        <v>1.7999999999999999E-2</v>
      </c>
      <c r="X401" s="55">
        <v>19</v>
      </c>
      <c r="Y401" s="55">
        <v>38411.332000000002</v>
      </c>
      <c r="Z401" s="55">
        <v>6.7640000000000002</v>
      </c>
    </row>
    <row r="402" spans="1:26">
      <c r="A402" s="29">
        <v>43717</v>
      </c>
      <c r="B402" s="55" t="s">
        <v>107</v>
      </c>
      <c r="C402" s="57">
        <v>43710</v>
      </c>
      <c r="D402" s="55">
        <v>2019</v>
      </c>
      <c r="E402" s="55">
        <v>9</v>
      </c>
      <c r="F402" s="55">
        <v>120195</v>
      </c>
      <c r="G402" s="55" t="s">
        <v>279</v>
      </c>
      <c r="H402" s="55" t="s">
        <v>37</v>
      </c>
      <c r="I402" s="55" t="s">
        <v>197</v>
      </c>
      <c r="J402" s="55" t="s">
        <v>20</v>
      </c>
      <c r="K402" s="55" t="s">
        <v>82</v>
      </c>
      <c r="L402" s="55" t="s">
        <v>68</v>
      </c>
      <c r="M402" s="55">
        <v>311</v>
      </c>
      <c r="N402" s="55" t="s">
        <v>280</v>
      </c>
      <c r="O402" s="55">
        <v>1</v>
      </c>
      <c r="P402" s="55" t="s">
        <v>22</v>
      </c>
      <c r="Q402" s="55">
        <v>4</v>
      </c>
      <c r="R402" s="55" t="s">
        <v>38</v>
      </c>
      <c r="S402" s="55">
        <v>115</v>
      </c>
      <c r="T402" s="55">
        <v>108898</v>
      </c>
      <c r="U402" s="30">
        <v>332</v>
      </c>
      <c r="V402" s="55">
        <v>1.53</v>
      </c>
      <c r="W402" s="55">
        <v>2.1000000000000001E-2</v>
      </c>
      <c r="X402" s="55">
        <v>23</v>
      </c>
      <c r="Y402" s="55">
        <v>36154.135999999999</v>
      </c>
      <c r="Z402" s="55">
        <v>7.6360000000000001</v>
      </c>
    </row>
    <row r="403" spans="1:26">
      <c r="A403" s="29">
        <v>43717</v>
      </c>
      <c r="B403" s="55" t="s">
        <v>107</v>
      </c>
      <c r="C403" s="57">
        <v>43710</v>
      </c>
      <c r="D403" s="55">
        <v>2019</v>
      </c>
      <c r="E403" s="55">
        <v>9</v>
      </c>
      <c r="F403" s="55">
        <v>120195</v>
      </c>
      <c r="G403" s="55" t="s">
        <v>279</v>
      </c>
      <c r="H403" s="55" t="s">
        <v>37</v>
      </c>
      <c r="I403" s="55" t="s">
        <v>197</v>
      </c>
      <c r="J403" s="55" t="s">
        <v>20</v>
      </c>
      <c r="K403" s="55" t="s">
        <v>82</v>
      </c>
      <c r="L403" s="55" t="s">
        <v>68</v>
      </c>
      <c r="M403" s="55">
        <v>311</v>
      </c>
      <c r="N403" s="55" t="s">
        <v>280</v>
      </c>
      <c r="O403" s="55">
        <v>1</v>
      </c>
      <c r="P403" s="55" t="s">
        <v>22</v>
      </c>
      <c r="Q403" s="55">
        <v>4</v>
      </c>
      <c r="R403" s="55" t="s">
        <v>38</v>
      </c>
      <c r="S403" s="55">
        <v>116</v>
      </c>
      <c r="T403" s="55">
        <v>100645</v>
      </c>
      <c r="U403" s="30">
        <v>310</v>
      </c>
      <c r="V403" s="55">
        <v>1.32</v>
      </c>
      <c r="W403" s="55">
        <v>2.9000000000000001E-2</v>
      </c>
      <c r="X403" s="55">
        <v>29</v>
      </c>
      <c r="Y403" s="55">
        <v>31199.95</v>
      </c>
      <c r="Z403" s="55">
        <v>8.99</v>
      </c>
    </row>
    <row r="404" spans="1:26">
      <c r="A404" s="29">
        <v>43710</v>
      </c>
      <c r="B404" s="55" t="s">
        <v>108</v>
      </c>
      <c r="C404" s="57">
        <v>43709</v>
      </c>
      <c r="D404" s="55">
        <v>2019</v>
      </c>
      <c r="E404" s="55">
        <v>9</v>
      </c>
      <c r="F404" s="55">
        <v>120195</v>
      </c>
      <c r="G404" s="55" t="s">
        <v>279</v>
      </c>
      <c r="H404" s="55" t="s">
        <v>37</v>
      </c>
      <c r="I404" s="55" t="s">
        <v>197</v>
      </c>
      <c r="J404" s="55" t="s">
        <v>20</v>
      </c>
      <c r="K404" s="55" t="s">
        <v>82</v>
      </c>
      <c r="L404" s="55" t="s">
        <v>68</v>
      </c>
      <c r="M404" s="55">
        <v>311</v>
      </c>
      <c r="N404" s="55" t="s">
        <v>280</v>
      </c>
      <c r="O404" s="55">
        <v>1</v>
      </c>
      <c r="P404" s="55" t="s">
        <v>22</v>
      </c>
      <c r="Q404" s="55">
        <v>4</v>
      </c>
      <c r="R404" s="55" t="s">
        <v>38</v>
      </c>
      <c r="S404" s="55">
        <v>116</v>
      </c>
      <c r="T404" s="55">
        <v>100664</v>
      </c>
      <c r="U404" s="30">
        <v>294</v>
      </c>
      <c r="V404" s="55">
        <v>1.23</v>
      </c>
      <c r="W404" s="55">
        <v>2E-3</v>
      </c>
      <c r="X404" s="55">
        <v>2</v>
      </c>
      <c r="Y404" s="55">
        <v>29595.216</v>
      </c>
      <c r="Z404" s="55">
        <v>0.58799999999999997</v>
      </c>
    </row>
    <row r="405" spans="1:26">
      <c r="A405" s="29">
        <v>43710</v>
      </c>
      <c r="B405" s="55" t="s">
        <v>108</v>
      </c>
      <c r="C405" s="57">
        <v>43709</v>
      </c>
      <c r="D405" s="55">
        <v>2019</v>
      </c>
      <c r="E405" s="55">
        <v>9</v>
      </c>
      <c r="F405" s="55">
        <v>120195</v>
      </c>
      <c r="G405" s="55" t="s">
        <v>279</v>
      </c>
      <c r="H405" s="55" t="s">
        <v>37</v>
      </c>
      <c r="I405" s="55" t="s">
        <v>197</v>
      </c>
      <c r="J405" s="55" t="s">
        <v>20</v>
      </c>
      <c r="K405" s="55" t="s">
        <v>82</v>
      </c>
      <c r="L405" s="55" t="s">
        <v>68</v>
      </c>
      <c r="M405" s="55">
        <v>311</v>
      </c>
      <c r="N405" s="55" t="s">
        <v>280</v>
      </c>
      <c r="O405" s="55">
        <v>1</v>
      </c>
      <c r="P405" s="55" t="s">
        <v>22</v>
      </c>
      <c r="Q405" s="55">
        <v>4</v>
      </c>
      <c r="R405" s="55" t="s">
        <v>38</v>
      </c>
      <c r="S405" s="55">
        <v>115</v>
      </c>
      <c r="T405" s="55">
        <v>108919</v>
      </c>
      <c r="U405" s="30">
        <v>315</v>
      </c>
      <c r="V405" s="55">
        <v>1.43</v>
      </c>
      <c r="W405" s="55">
        <v>0</v>
      </c>
      <c r="X405" s="55">
        <v>0</v>
      </c>
      <c r="Y405" s="55">
        <v>34309.485000000001</v>
      </c>
      <c r="Z405" s="55">
        <v>0</v>
      </c>
    </row>
    <row r="406" spans="1:26">
      <c r="A406" s="29">
        <v>43710</v>
      </c>
      <c r="B406" s="55" t="s">
        <v>108</v>
      </c>
      <c r="C406" s="57">
        <v>43709</v>
      </c>
      <c r="D406" s="55">
        <v>2019</v>
      </c>
      <c r="E406" s="55">
        <v>9</v>
      </c>
      <c r="F406" s="55">
        <v>120195</v>
      </c>
      <c r="G406" s="55" t="s">
        <v>279</v>
      </c>
      <c r="H406" s="55" t="s">
        <v>37</v>
      </c>
      <c r="I406" s="55" t="s">
        <v>197</v>
      </c>
      <c r="J406" s="55" t="s">
        <v>20</v>
      </c>
      <c r="K406" s="55" t="s">
        <v>82</v>
      </c>
      <c r="L406" s="55" t="s">
        <v>68</v>
      </c>
      <c r="M406" s="55">
        <v>311</v>
      </c>
      <c r="N406" s="55" t="s">
        <v>280</v>
      </c>
      <c r="O406" s="55">
        <v>1</v>
      </c>
      <c r="P406" s="55" t="s">
        <v>22</v>
      </c>
      <c r="Q406" s="55">
        <v>4</v>
      </c>
      <c r="R406" s="55" t="s">
        <v>38</v>
      </c>
      <c r="S406" s="55">
        <v>106</v>
      </c>
      <c r="T406" s="55">
        <v>107919</v>
      </c>
      <c r="U406" s="30">
        <v>339</v>
      </c>
      <c r="V406" s="55">
        <v>1.53</v>
      </c>
      <c r="W406" s="55">
        <v>0</v>
      </c>
      <c r="X406" s="55">
        <v>0</v>
      </c>
      <c r="Y406" s="55">
        <v>36584.540999999997</v>
      </c>
      <c r="Z406" s="55">
        <v>0</v>
      </c>
    </row>
    <row r="407" spans="1:26">
      <c r="A407" s="29">
        <v>43710</v>
      </c>
      <c r="B407" s="55" t="s">
        <v>108</v>
      </c>
      <c r="C407" s="57">
        <v>43709</v>
      </c>
      <c r="D407" s="55">
        <v>2019</v>
      </c>
      <c r="E407" s="55">
        <v>9</v>
      </c>
      <c r="F407" s="55">
        <v>120195</v>
      </c>
      <c r="G407" s="55" t="s">
        <v>279</v>
      </c>
      <c r="H407" s="55" t="s">
        <v>37</v>
      </c>
      <c r="I407" s="55" t="s">
        <v>197</v>
      </c>
      <c r="J407" s="55" t="s">
        <v>20</v>
      </c>
      <c r="K407" s="55" t="s">
        <v>82</v>
      </c>
      <c r="L407" s="55" t="s">
        <v>68</v>
      </c>
      <c r="M407" s="55">
        <v>311</v>
      </c>
      <c r="N407" s="55" t="s">
        <v>280</v>
      </c>
      <c r="O407" s="55">
        <v>1</v>
      </c>
      <c r="P407" s="55" t="s">
        <v>22</v>
      </c>
      <c r="Q407" s="55">
        <v>4</v>
      </c>
      <c r="R407" s="55" t="s">
        <v>38</v>
      </c>
      <c r="S407" s="55">
        <v>107</v>
      </c>
      <c r="T407" s="55">
        <v>108802</v>
      </c>
      <c r="U407" s="30">
        <v>408</v>
      </c>
      <c r="V407" s="55">
        <v>1.85</v>
      </c>
      <c r="W407" s="55">
        <v>5.0000000000000001E-3</v>
      </c>
      <c r="X407" s="55">
        <v>5</v>
      </c>
      <c r="Y407" s="55">
        <v>44391.216</v>
      </c>
      <c r="Z407" s="55">
        <v>2.04</v>
      </c>
    </row>
    <row r="408" spans="1:26">
      <c r="A408" s="29">
        <v>43710</v>
      </c>
      <c r="B408" s="55" t="s">
        <v>108</v>
      </c>
      <c r="C408" s="57">
        <v>43709</v>
      </c>
      <c r="D408" s="55">
        <v>2019</v>
      </c>
      <c r="E408" s="55">
        <v>9</v>
      </c>
      <c r="F408" s="55">
        <v>120195</v>
      </c>
      <c r="G408" s="55" t="s">
        <v>279</v>
      </c>
      <c r="H408" s="55" t="s">
        <v>37</v>
      </c>
      <c r="I408" s="55" t="s">
        <v>197</v>
      </c>
      <c r="J408" s="55" t="s">
        <v>20</v>
      </c>
      <c r="K408" s="55" t="s">
        <v>82</v>
      </c>
      <c r="L408" s="55" t="s">
        <v>68</v>
      </c>
      <c r="M408" s="55">
        <v>311</v>
      </c>
      <c r="N408" s="55" t="s">
        <v>280</v>
      </c>
      <c r="O408" s="55">
        <v>1</v>
      </c>
      <c r="P408" s="55" t="s">
        <v>22</v>
      </c>
      <c r="Q408" s="55">
        <v>4</v>
      </c>
      <c r="R408" s="55" t="s">
        <v>38</v>
      </c>
      <c r="S408" s="55">
        <v>109</v>
      </c>
      <c r="T408" s="55">
        <v>100192</v>
      </c>
      <c r="U408" s="30">
        <v>361</v>
      </c>
      <c r="V408" s="55">
        <v>1.51</v>
      </c>
      <c r="W408" s="55">
        <v>2E-3</v>
      </c>
      <c r="X408" s="55">
        <v>2</v>
      </c>
      <c r="Y408" s="55">
        <v>36169.311999999998</v>
      </c>
      <c r="Z408" s="55">
        <v>0.72199999999999998</v>
      </c>
    </row>
    <row r="409" spans="1:26">
      <c r="A409" s="29">
        <v>43710</v>
      </c>
      <c r="B409" s="55" t="s">
        <v>108</v>
      </c>
      <c r="C409" s="57">
        <v>43709</v>
      </c>
      <c r="D409" s="55">
        <v>2019</v>
      </c>
      <c r="E409" s="55">
        <v>9</v>
      </c>
      <c r="F409" s="55">
        <v>120195</v>
      </c>
      <c r="G409" s="55" t="s">
        <v>279</v>
      </c>
      <c r="H409" s="55" t="s">
        <v>37</v>
      </c>
      <c r="I409" s="55" t="s">
        <v>197</v>
      </c>
      <c r="J409" s="55" t="s">
        <v>20</v>
      </c>
      <c r="K409" s="55" t="s">
        <v>82</v>
      </c>
      <c r="L409" s="55" t="s">
        <v>68</v>
      </c>
      <c r="M409" s="55">
        <v>311</v>
      </c>
      <c r="N409" s="55" t="s">
        <v>280</v>
      </c>
      <c r="O409" s="55">
        <v>1</v>
      </c>
      <c r="P409" s="55" t="s">
        <v>22</v>
      </c>
      <c r="Q409" s="55">
        <v>4</v>
      </c>
      <c r="R409" s="55" t="s">
        <v>38</v>
      </c>
      <c r="S409" s="55">
        <v>108</v>
      </c>
      <c r="T409" s="55">
        <v>107728</v>
      </c>
      <c r="U409" s="30">
        <v>359</v>
      </c>
      <c r="V409" s="55">
        <v>1.61</v>
      </c>
      <c r="W409" s="55">
        <v>1E-3</v>
      </c>
      <c r="X409" s="55">
        <v>1</v>
      </c>
      <c r="Y409" s="55">
        <v>38674.351999999999</v>
      </c>
      <c r="Z409" s="55">
        <v>0.35899999999999999</v>
      </c>
    </row>
    <row r="410" spans="1:26">
      <c r="A410" s="29">
        <v>43710</v>
      </c>
      <c r="B410" s="55" t="s">
        <v>108</v>
      </c>
      <c r="C410" s="57">
        <v>43709</v>
      </c>
      <c r="D410" s="55">
        <v>2019</v>
      </c>
      <c r="E410" s="55">
        <v>9</v>
      </c>
      <c r="F410" s="55">
        <v>120195</v>
      </c>
      <c r="G410" s="55" t="s">
        <v>279</v>
      </c>
      <c r="H410" s="55" t="s">
        <v>37</v>
      </c>
      <c r="I410" s="55" t="s">
        <v>197</v>
      </c>
      <c r="J410" s="55" t="s">
        <v>20</v>
      </c>
      <c r="K410" s="55" t="s">
        <v>82</v>
      </c>
      <c r="L410" s="55" t="s">
        <v>68</v>
      </c>
      <c r="M410" s="55">
        <v>311</v>
      </c>
      <c r="N410" s="55" t="s">
        <v>280</v>
      </c>
      <c r="O410" s="55">
        <v>1</v>
      </c>
      <c r="P410" s="55" t="s">
        <v>22</v>
      </c>
      <c r="Q410" s="55">
        <v>4</v>
      </c>
      <c r="R410" s="55" t="s">
        <v>38</v>
      </c>
      <c r="S410" s="55">
        <v>111</v>
      </c>
      <c r="T410" s="55">
        <v>108496</v>
      </c>
      <c r="U410" s="30">
        <v>379</v>
      </c>
      <c r="V410" s="55">
        <v>1.72</v>
      </c>
      <c r="W410" s="55">
        <v>3.0000000000000001E-3</v>
      </c>
      <c r="X410" s="55">
        <v>3</v>
      </c>
      <c r="Y410" s="55">
        <v>41119.983999999997</v>
      </c>
      <c r="Z410" s="55">
        <v>1.137</v>
      </c>
    </row>
    <row r="411" spans="1:26">
      <c r="A411" s="29">
        <v>43710</v>
      </c>
      <c r="B411" s="55" t="s">
        <v>108</v>
      </c>
      <c r="C411" s="57">
        <v>43709</v>
      </c>
      <c r="D411" s="55">
        <v>2019</v>
      </c>
      <c r="E411" s="55">
        <v>9</v>
      </c>
      <c r="F411" s="55">
        <v>120195</v>
      </c>
      <c r="G411" s="55" t="s">
        <v>279</v>
      </c>
      <c r="H411" s="55" t="s">
        <v>37</v>
      </c>
      <c r="I411" s="55" t="s">
        <v>197</v>
      </c>
      <c r="J411" s="55" t="s">
        <v>20</v>
      </c>
      <c r="K411" s="55" t="s">
        <v>82</v>
      </c>
      <c r="L411" s="55" t="s">
        <v>68</v>
      </c>
      <c r="M411" s="55">
        <v>311</v>
      </c>
      <c r="N411" s="55" t="s">
        <v>280</v>
      </c>
      <c r="O411" s="55">
        <v>1</v>
      </c>
      <c r="P411" s="55" t="s">
        <v>22</v>
      </c>
      <c r="Q411" s="55">
        <v>4</v>
      </c>
      <c r="R411" s="55" t="s">
        <v>38</v>
      </c>
      <c r="S411" s="55">
        <v>110</v>
      </c>
      <c r="T411" s="55">
        <v>108005</v>
      </c>
      <c r="U411" s="30">
        <v>383</v>
      </c>
      <c r="V411" s="55">
        <v>1.73</v>
      </c>
      <c r="W411" s="55">
        <v>0</v>
      </c>
      <c r="X411" s="55">
        <v>0</v>
      </c>
      <c r="Y411" s="55">
        <v>41365.915000000001</v>
      </c>
      <c r="Z411" s="55">
        <v>0</v>
      </c>
    </row>
    <row r="412" spans="1:26">
      <c r="A412" s="29">
        <v>43710</v>
      </c>
      <c r="B412" s="55" t="s">
        <v>108</v>
      </c>
      <c r="C412" s="57">
        <v>43709</v>
      </c>
      <c r="D412" s="55">
        <v>2019</v>
      </c>
      <c r="E412" s="55">
        <v>9</v>
      </c>
      <c r="F412" s="55">
        <v>120195</v>
      </c>
      <c r="G412" s="55" t="s">
        <v>279</v>
      </c>
      <c r="H412" s="55" t="s">
        <v>37</v>
      </c>
      <c r="I412" s="55" t="s">
        <v>197</v>
      </c>
      <c r="J412" s="55" t="s">
        <v>20</v>
      </c>
      <c r="K412" s="55" t="s">
        <v>82</v>
      </c>
      <c r="L412" s="55" t="s">
        <v>68</v>
      </c>
      <c r="M412" s="55">
        <v>311</v>
      </c>
      <c r="N412" s="55" t="s">
        <v>280</v>
      </c>
      <c r="O412" s="55">
        <v>1</v>
      </c>
      <c r="P412" s="55" t="s">
        <v>22</v>
      </c>
      <c r="Q412" s="55">
        <v>4</v>
      </c>
      <c r="R412" s="55" t="s">
        <v>38</v>
      </c>
      <c r="S412" s="55">
        <v>112</v>
      </c>
      <c r="T412" s="55">
        <v>108257</v>
      </c>
      <c r="U412" s="30">
        <v>342</v>
      </c>
      <c r="V412" s="55">
        <v>1.55</v>
      </c>
      <c r="W412" s="55">
        <v>1E-3</v>
      </c>
      <c r="X412" s="55">
        <v>1</v>
      </c>
      <c r="Y412" s="55">
        <v>37023.894</v>
      </c>
      <c r="Z412" s="55">
        <v>0.34200000000000003</v>
      </c>
    </row>
    <row r="413" spans="1:26">
      <c r="A413" s="29">
        <v>43710</v>
      </c>
      <c r="B413" s="55" t="s">
        <v>108</v>
      </c>
      <c r="C413" s="57">
        <v>43709</v>
      </c>
      <c r="D413" s="55">
        <v>2019</v>
      </c>
      <c r="E413" s="55">
        <v>9</v>
      </c>
      <c r="F413" s="55">
        <v>120195</v>
      </c>
      <c r="G413" s="55" t="s">
        <v>279</v>
      </c>
      <c r="H413" s="55" t="s">
        <v>37</v>
      </c>
      <c r="I413" s="55" t="s">
        <v>197</v>
      </c>
      <c r="J413" s="55" t="s">
        <v>20</v>
      </c>
      <c r="K413" s="55" t="s">
        <v>82</v>
      </c>
      <c r="L413" s="55" t="s">
        <v>68</v>
      </c>
      <c r="M413" s="55">
        <v>311</v>
      </c>
      <c r="N413" s="55" t="s">
        <v>280</v>
      </c>
      <c r="O413" s="55">
        <v>1</v>
      </c>
      <c r="P413" s="55" t="s">
        <v>22</v>
      </c>
      <c r="Q413" s="55">
        <v>4</v>
      </c>
      <c r="R413" s="55" t="s">
        <v>38</v>
      </c>
      <c r="S413" s="55">
        <v>113</v>
      </c>
      <c r="T413" s="55">
        <v>102569</v>
      </c>
      <c r="U413" s="30">
        <v>380</v>
      </c>
      <c r="V413" s="55">
        <v>1.63</v>
      </c>
      <c r="W413" s="55">
        <v>2E-3</v>
      </c>
      <c r="X413" s="55">
        <v>2</v>
      </c>
      <c r="Y413" s="55">
        <v>38976.22</v>
      </c>
      <c r="Z413" s="55">
        <v>0.76</v>
      </c>
    </row>
    <row r="414" spans="1:26">
      <c r="A414" s="29">
        <v>43710</v>
      </c>
      <c r="B414" s="55" t="s">
        <v>108</v>
      </c>
      <c r="C414" s="57">
        <v>43709</v>
      </c>
      <c r="D414" s="55">
        <v>2019</v>
      </c>
      <c r="E414" s="55">
        <v>9</v>
      </c>
      <c r="F414" s="55">
        <v>120195</v>
      </c>
      <c r="G414" s="55" t="s">
        <v>279</v>
      </c>
      <c r="H414" s="55" t="s">
        <v>37</v>
      </c>
      <c r="I414" s="55" t="s">
        <v>197</v>
      </c>
      <c r="J414" s="55" t="s">
        <v>20</v>
      </c>
      <c r="K414" s="55" t="s">
        <v>82</v>
      </c>
      <c r="L414" s="55" t="s">
        <v>68</v>
      </c>
      <c r="M414" s="55">
        <v>311</v>
      </c>
      <c r="N414" s="55" t="s">
        <v>280</v>
      </c>
      <c r="O414" s="55">
        <v>1</v>
      </c>
      <c r="P414" s="55" t="s">
        <v>22</v>
      </c>
      <c r="Q414" s="55">
        <v>4</v>
      </c>
      <c r="R414" s="55" t="s">
        <v>38</v>
      </c>
      <c r="S414" s="55">
        <v>114</v>
      </c>
      <c r="T414" s="55">
        <v>108404</v>
      </c>
      <c r="U414" s="30">
        <v>363</v>
      </c>
      <c r="V414" s="55">
        <v>1.64</v>
      </c>
      <c r="W414" s="55">
        <v>2E-3</v>
      </c>
      <c r="X414" s="55">
        <v>2</v>
      </c>
      <c r="Y414" s="55">
        <v>39350.652000000002</v>
      </c>
      <c r="Z414" s="55">
        <v>0.72599999999999998</v>
      </c>
    </row>
    <row r="415" spans="1:26">
      <c r="A415" s="29">
        <v>43710</v>
      </c>
      <c r="B415" s="55" t="s">
        <v>108</v>
      </c>
      <c r="C415" s="57">
        <v>43709</v>
      </c>
      <c r="D415" s="55">
        <v>2019</v>
      </c>
      <c r="E415" s="55">
        <v>9</v>
      </c>
      <c r="F415" s="55">
        <v>120195</v>
      </c>
      <c r="G415" s="55" t="s">
        <v>279</v>
      </c>
      <c r="H415" s="55" t="s">
        <v>37</v>
      </c>
      <c r="I415" s="55" t="s">
        <v>197</v>
      </c>
      <c r="J415" s="55" t="s">
        <v>20</v>
      </c>
      <c r="K415" s="55" t="s">
        <v>82</v>
      </c>
      <c r="L415" s="55" t="s">
        <v>68</v>
      </c>
      <c r="M415" s="55">
        <v>311</v>
      </c>
      <c r="N415" s="55" t="s">
        <v>280</v>
      </c>
      <c r="O415" s="55">
        <v>1</v>
      </c>
      <c r="P415" s="55" t="s">
        <v>22</v>
      </c>
      <c r="Q415" s="55">
        <v>4</v>
      </c>
      <c r="R415" s="55" t="s">
        <v>38</v>
      </c>
      <c r="S415" s="55">
        <v>101</v>
      </c>
      <c r="T415" s="55">
        <v>105201</v>
      </c>
      <c r="U415" s="30">
        <v>451</v>
      </c>
      <c r="V415" s="55">
        <v>1.98</v>
      </c>
      <c r="W415" s="55">
        <v>1E-3</v>
      </c>
      <c r="X415" s="55">
        <v>1</v>
      </c>
      <c r="Y415" s="55">
        <v>47445.650999999998</v>
      </c>
      <c r="Z415" s="55">
        <v>0.45100000000000001</v>
      </c>
    </row>
    <row r="416" spans="1:26">
      <c r="A416" s="29">
        <v>43710</v>
      </c>
      <c r="B416" s="55" t="s">
        <v>108</v>
      </c>
      <c r="C416" s="57">
        <v>43709</v>
      </c>
      <c r="D416" s="55">
        <v>2019</v>
      </c>
      <c r="E416" s="55">
        <v>9</v>
      </c>
      <c r="F416" s="55">
        <v>120195</v>
      </c>
      <c r="G416" s="55" t="s">
        <v>279</v>
      </c>
      <c r="H416" s="55" t="s">
        <v>37</v>
      </c>
      <c r="I416" s="55" t="s">
        <v>197</v>
      </c>
      <c r="J416" s="55" t="s">
        <v>20</v>
      </c>
      <c r="K416" s="55" t="s">
        <v>82</v>
      </c>
      <c r="L416" s="55" t="s">
        <v>68</v>
      </c>
      <c r="M416" s="55">
        <v>311</v>
      </c>
      <c r="N416" s="55" t="s">
        <v>280</v>
      </c>
      <c r="O416" s="55">
        <v>1</v>
      </c>
      <c r="P416" s="55" t="s">
        <v>22</v>
      </c>
      <c r="Q416" s="55">
        <v>4</v>
      </c>
      <c r="R416" s="55" t="s">
        <v>38</v>
      </c>
      <c r="S416" s="55">
        <v>102</v>
      </c>
      <c r="T416" s="55">
        <v>95925</v>
      </c>
      <c r="U416" s="30">
        <v>444</v>
      </c>
      <c r="V416" s="55">
        <v>1.78</v>
      </c>
      <c r="W416" s="55">
        <v>1E-3</v>
      </c>
      <c r="X416" s="55">
        <v>1</v>
      </c>
      <c r="Y416" s="55">
        <v>42590.7</v>
      </c>
      <c r="Z416" s="55">
        <v>0.44400000000000001</v>
      </c>
    </row>
    <row r="417" spans="1:26">
      <c r="A417" s="29">
        <v>43710</v>
      </c>
      <c r="B417" s="55" t="s">
        <v>108</v>
      </c>
      <c r="C417" s="57">
        <v>43709</v>
      </c>
      <c r="D417" s="55">
        <v>2019</v>
      </c>
      <c r="E417" s="55">
        <v>9</v>
      </c>
      <c r="F417" s="55">
        <v>120195</v>
      </c>
      <c r="G417" s="55" t="s">
        <v>279</v>
      </c>
      <c r="H417" s="55" t="s">
        <v>37</v>
      </c>
      <c r="I417" s="55" t="s">
        <v>197</v>
      </c>
      <c r="J417" s="55" t="s">
        <v>20</v>
      </c>
      <c r="K417" s="55" t="s">
        <v>82</v>
      </c>
      <c r="L417" s="55" t="s">
        <v>68</v>
      </c>
      <c r="M417" s="55">
        <v>311</v>
      </c>
      <c r="N417" s="55" t="s">
        <v>280</v>
      </c>
      <c r="O417" s="55">
        <v>1</v>
      </c>
      <c r="P417" s="55" t="s">
        <v>22</v>
      </c>
      <c r="Q417" s="55">
        <v>4</v>
      </c>
      <c r="R417" s="55" t="s">
        <v>38</v>
      </c>
      <c r="S417" s="55">
        <v>103</v>
      </c>
      <c r="T417" s="55">
        <v>107646</v>
      </c>
      <c r="U417" s="30">
        <v>476</v>
      </c>
      <c r="V417" s="55">
        <v>2.14</v>
      </c>
      <c r="W417" s="55">
        <v>2E-3</v>
      </c>
      <c r="X417" s="55">
        <v>2</v>
      </c>
      <c r="Y417" s="55">
        <v>51239.495999999999</v>
      </c>
      <c r="Z417" s="55">
        <v>0.95199999999999996</v>
      </c>
    </row>
    <row r="418" spans="1:26">
      <c r="A418" s="29">
        <v>43710</v>
      </c>
      <c r="B418" s="55" t="s">
        <v>108</v>
      </c>
      <c r="C418" s="57">
        <v>43709</v>
      </c>
      <c r="D418" s="55">
        <v>2019</v>
      </c>
      <c r="E418" s="55">
        <v>9</v>
      </c>
      <c r="F418" s="55">
        <v>120195</v>
      </c>
      <c r="G418" s="55" t="s">
        <v>279</v>
      </c>
      <c r="H418" s="55" t="s">
        <v>37</v>
      </c>
      <c r="I418" s="55" t="s">
        <v>197</v>
      </c>
      <c r="J418" s="55" t="s">
        <v>20</v>
      </c>
      <c r="K418" s="55" t="s">
        <v>82</v>
      </c>
      <c r="L418" s="55" t="s">
        <v>68</v>
      </c>
      <c r="M418" s="55">
        <v>311</v>
      </c>
      <c r="N418" s="55" t="s">
        <v>280</v>
      </c>
      <c r="O418" s="55">
        <v>1</v>
      </c>
      <c r="P418" s="55" t="s">
        <v>22</v>
      </c>
      <c r="Q418" s="55">
        <v>4</v>
      </c>
      <c r="R418" s="55" t="s">
        <v>38</v>
      </c>
      <c r="S418" s="55">
        <v>105</v>
      </c>
      <c r="T418" s="55">
        <v>105486</v>
      </c>
      <c r="U418" s="30">
        <v>445</v>
      </c>
      <c r="V418" s="55">
        <v>1.96</v>
      </c>
      <c r="W418" s="55">
        <v>0</v>
      </c>
      <c r="X418" s="55">
        <v>0</v>
      </c>
      <c r="Y418" s="55">
        <v>46941.27</v>
      </c>
      <c r="Z418" s="55">
        <v>0</v>
      </c>
    </row>
    <row r="419" spans="1:26">
      <c r="A419" s="29">
        <v>43710</v>
      </c>
      <c r="B419" s="55" t="s">
        <v>108</v>
      </c>
      <c r="C419" s="57">
        <v>43709</v>
      </c>
      <c r="D419" s="55">
        <v>2019</v>
      </c>
      <c r="E419" s="55">
        <v>9</v>
      </c>
      <c r="F419" s="55">
        <v>120195</v>
      </c>
      <c r="G419" s="55" t="s">
        <v>279</v>
      </c>
      <c r="H419" s="55" t="s">
        <v>37</v>
      </c>
      <c r="I419" s="55" t="s">
        <v>197</v>
      </c>
      <c r="J419" s="55" t="s">
        <v>20</v>
      </c>
      <c r="K419" s="55" t="s">
        <v>82</v>
      </c>
      <c r="L419" s="55" t="s">
        <v>68</v>
      </c>
      <c r="M419" s="55">
        <v>311</v>
      </c>
      <c r="N419" s="55" t="s">
        <v>280</v>
      </c>
      <c r="O419" s="55">
        <v>1</v>
      </c>
      <c r="P419" s="55" t="s">
        <v>22</v>
      </c>
      <c r="Q419" s="55">
        <v>4</v>
      </c>
      <c r="R419" s="55" t="s">
        <v>38</v>
      </c>
      <c r="S419" s="55">
        <v>104</v>
      </c>
      <c r="T419" s="55">
        <v>102719</v>
      </c>
      <c r="U419" s="30">
        <v>421</v>
      </c>
      <c r="V419" s="55">
        <v>1.81</v>
      </c>
      <c r="W419" s="55">
        <v>1E-3</v>
      </c>
      <c r="X419" s="55">
        <v>1</v>
      </c>
      <c r="Y419" s="55">
        <v>43244.699000000001</v>
      </c>
      <c r="Z419" s="55">
        <v>0.42099999999999999</v>
      </c>
    </row>
    <row r="420" spans="1:26">
      <c r="A420" s="29">
        <v>43710</v>
      </c>
      <c r="B420" s="55" t="s">
        <v>109</v>
      </c>
      <c r="C420" s="57">
        <v>43703</v>
      </c>
      <c r="D420" s="55">
        <v>2019</v>
      </c>
      <c r="E420" s="55">
        <v>8</v>
      </c>
      <c r="F420" s="55">
        <v>120195</v>
      </c>
      <c r="G420" s="55" t="s">
        <v>279</v>
      </c>
      <c r="H420" s="55" t="s">
        <v>37</v>
      </c>
      <c r="I420" s="55" t="s">
        <v>197</v>
      </c>
      <c r="J420" s="55" t="s">
        <v>20</v>
      </c>
      <c r="K420" s="55" t="s">
        <v>82</v>
      </c>
      <c r="L420" s="55" t="s">
        <v>68</v>
      </c>
      <c r="M420" s="55">
        <v>311</v>
      </c>
      <c r="N420" s="55" t="s">
        <v>280</v>
      </c>
      <c r="O420" s="55">
        <v>1</v>
      </c>
      <c r="P420" s="55" t="s">
        <v>22</v>
      </c>
      <c r="Q420" s="55">
        <v>4</v>
      </c>
      <c r="R420" s="55" t="s">
        <v>38</v>
      </c>
      <c r="S420" s="55">
        <v>104</v>
      </c>
      <c r="T420" s="55">
        <v>102719</v>
      </c>
      <c r="U420" s="30">
        <v>421</v>
      </c>
      <c r="V420" s="55">
        <v>1.81</v>
      </c>
      <c r="W420" s="55">
        <v>1.7000000000000001E-2</v>
      </c>
      <c r="X420" s="55">
        <v>17</v>
      </c>
      <c r="Y420" s="55">
        <v>43244.699000000001</v>
      </c>
      <c r="Z420" s="55">
        <v>7.157</v>
      </c>
    </row>
    <row r="421" spans="1:26">
      <c r="A421" s="29">
        <v>43710</v>
      </c>
      <c r="B421" s="55" t="s">
        <v>109</v>
      </c>
      <c r="C421" s="57">
        <v>43703</v>
      </c>
      <c r="D421" s="55">
        <v>2019</v>
      </c>
      <c r="E421" s="55">
        <v>8</v>
      </c>
      <c r="F421" s="55">
        <v>120195</v>
      </c>
      <c r="G421" s="55" t="s">
        <v>279</v>
      </c>
      <c r="H421" s="55" t="s">
        <v>37</v>
      </c>
      <c r="I421" s="55" t="s">
        <v>197</v>
      </c>
      <c r="J421" s="55" t="s">
        <v>20</v>
      </c>
      <c r="K421" s="55" t="s">
        <v>82</v>
      </c>
      <c r="L421" s="55" t="s">
        <v>68</v>
      </c>
      <c r="M421" s="55">
        <v>311</v>
      </c>
      <c r="N421" s="55" t="s">
        <v>280</v>
      </c>
      <c r="O421" s="55">
        <v>1</v>
      </c>
      <c r="P421" s="55" t="s">
        <v>22</v>
      </c>
      <c r="Q421" s="55">
        <v>4</v>
      </c>
      <c r="R421" s="55" t="s">
        <v>38</v>
      </c>
      <c r="S421" s="55">
        <v>105</v>
      </c>
      <c r="T421" s="55">
        <v>105486</v>
      </c>
      <c r="U421" s="30">
        <v>445</v>
      </c>
      <c r="V421" s="55">
        <v>1.96</v>
      </c>
      <c r="W421" s="55">
        <v>2.3E-2</v>
      </c>
      <c r="X421" s="55">
        <v>24</v>
      </c>
      <c r="Y421" s="55">
        <v>46941.27</v>
      </c>
      <c r="Z421" s="55">
        <v>10.68</v>
      </c>
    </row>
    <row r="422" spans="1:26">
      <c r="A422" s="29">
        <v>43710</v>
      </c>
      <c r="B422" s="55" t="s">
        <v>109</v>
      </c>
      <c r="C422" s="57">
        <v>43703</v>
      </c>
      <c r="D422" s="55">
        <v>2019</v>
      </c>
      <c r="E422" s="55">
        <v>8</v>
      </c>
      <c r="F422" s="55">
        <v>120195</v>
      </c>
      <c r="G422" s="55" t="s">
        <v>279</v>
      </c>
      <c r="H422" s="55" t="s">
        <v>37</v>
      </c>
      <c r="I422" s="55" t="s">
        <v>197</v>
      </c>
      <c r="J422" s="55" t="s">
        <v>20</v>
      </c>
      <c r="K422" s="55" t="s">
        <v>82</v>
      </c>
      <c r="L422" s="55" t="s">
        <v>68</v>
      </c>
      <c r="M422" s="55">
        <v>311</v>
      </c>
      <c r="N422" s="55" t="s">
        <v>280</v>
      </c>
      <c r="O422" s="55">
        <v>1</v>
      </c>
      <c r="P422" s="55" t="s">
        <v>22</v>
      </c>
      <c r="Q422" s="55">
        <v>4</v>
      </c>
      <c r="R422" s="55" t="s">
        <v>38</v>
      </c>
      <c r="S422" s="55">
        <v>103</v>
      </c>
      <c r="T422" s="55">
        <v>107646</v>
      </c>
      <c r="U422" s="30">
        <v>476</v>
      </c>
      <c r="V422" s="55">
        <v>2.14</v>
      </c>
      <c r="W422" s="55">
        <v>0.01</v>
      </c>
      <c r="X422" s="55">
        <v>11</v>
      </c>
      <c r="Y422" s="55">
        <v>51239.495999999999</v>
      </c>
      <c r="Z422" s="55">
        <v>5.2359999999999998</v>
      </c>
    </row>
    <row r="423" spans="1:26">
      <c r="A423" s="29">
        <v>43710</v>
      </c>
      <c r="B423" s="55" t="s">
        <v>109</v>
      </c>
      <c r="C423" s="57">
        <v>43703</v>
      </c>
      <c r="D423" s="55">
        <v>2019</v>
      </c>
      <c r="E423" s="55">
        <v>8</v>
      </c>
      <c r="F423" s="55">
        <v>120195</v>
      </c>
      <c r="G423" s="55" t="s">
        <v>279</v>
      </c>
      <c r="H423" s="55" t="s">
        <v>37</v>
      </c>
      <c r="I423" s="55" t="s">
        <v>197</v>
      </c>
      <c r="J423" s="55" t="s">
        <v>20</v>
      </c>
      <c r="K423" s="55" t="s">
        <v>82</v>
      </c>
      <c r="L423" s="55" t="s">
        <v>68</v>
      </c>
      <c r="M423" s="55">
        <v>311</v>
      </c>
      <c r="N423" s="55" t="s">
        <v>280</v>
      </c>
      <c r="O423" s="55">
        <v>1</v>
      </c>
      <c r="P423" s="55" t="s">
        <v>22</v>
      </c>
      <c r="Q423" s="55">
        <v>4</v>
      </c>
      <c r="R423" s="55" t="s">
        <v>38</v>
      </c>
      <c r="S423" s="55">
        <v>102</v>
      </c>
      <c r="T423" s="55">
        <v>95925</v>
      </c>
      <c r="U423" s="30">
        <v>444</v>
      </c>
      <c r="V423" s="55">
        <v>1.78</v>
      </c>
      <c r="W423" s="55">
        <v>2.3E-2</v>
      </c>
      <c r="X423" s="55">
        <v>22</v>
      </c>
      <c r="Y423" s="55">
        <v>42590.7</v>
      </c>
      <c r="Z423" s="55">
        <v>9.7680000000000007</v>
      </c>
    </row>
    <row r="424" spans="1:26">
      <c r="A424" s="29">
        <v>43710</v>
      </c>
      <c r="B424" s="55" t="s">
        <v>109</v>
      </c>
      <c r="C424" s="57">
        <v>43703</v>
      </c>
      <c r="D424" s="55">
        <v>2019</v>
      </c>
      <c r="E424" s="55">
        <v>8</v>
      </c>
      <c r="F424" s="55">
        <v>120195</v>
      </c>
      <c r="G424" s="55" t="s">
        <v>279</v>
      </c>
      <c r="H424" s="55" t="s">
        <v>37</v>
      </c>
      <c r="I424" s="55" t="s">
        <v>197</v>
      </c>
      <c r="J424" s="55" t="s">
        <v>20</v>
      </c>
      <c r="K424" s="55" t="s">
        <v>82</v>
      </c>
      <c r="L424" s="55" t="s">
        <v>68</v>
      </c>
      <c r="M424" s="55">
        <v>311</v>
      </c>
      <c r="N424" s="55" t="s">
        <v>280</v>
      </c>
      <c r="O424" s="55">
        <v>1</v>
      </c>
      <c r="P424" s="55" t="s">
        <v>22</v>
      </c>
      <c r="Q424" s="55">
        <v>4</v>
      </c>
      <c r="R424" s="55" t="s">
        <v>38</v>
      </c>
      <c r="S424" s="55">
        <v>101</v>
      </c>
      <c r="T424" s="55">
        <v>105201</v>
      </c>
      <c r="U424" s="30">
        <v>451</v>
      </c>
      <c r="V424" s="55">
        <v>1.98</v>
      </c>
      <c r="W424" s="55">
        <v>0.01</v>
      </c>
      <c r="X424" s="55">
        <v>10</v>
      </c>
      <c r="Y424" s="55">
        <v>47445.650999999998</v>
      </c>
      <c r="Z424" s="55">
        <v>4.51</v>
      </c>
    </row>
    <row r="425" spans="1:26">
      <c r="A425" s="29">
        <v>43710</v>
      </c>
      <c r="B425" s="55" t="s">
        <v>109</v>
      </c>
      <c r="C425" s="57">
        <v>43703</v>
      </c>
      <c r="D425" s="55">
        <v>2019</v>
      </c>
      <c r="E425" s="55">
        <v>8</v>
      </c>
      <c r="F425" s="55">
        <v>120195</v>
      </c>
      <c r="G425" s="55" t="s">
        <v>279</v>
      </c>
      <c r="H425" s="55" t="s">
        <v>37</v>
      </c>
      <c r="I425" s="55" t="s">
        <v>197</v>
      </c>
      <c r="J425" s="55" t="s">
        <v>20</v>
      </c>
      <c r="K425" s="55" t="s">
        <v>82</v>
      </c>
      <c r="L425" s="55" t="s">
        <v>68</v>
      </c>
      <c r="M425" s="55">
        <v>311</v>
      </c>
      <c r="N425" s="55" t="s">
        <v>280</v>
      </c>
      <c r="O425" s="55">
        <v>1</v>
      </c>
      <c r="P425" s="55" t="s">
        <v>22</v>
      </c>
      <c r="Q425" s="55">
        <v>4</v>
      </c>
      <c r="R425" s="55" t="s">
        <v>38</v>
      </c>
      <c r="S425" s="55">
        <v>114</v>
      </c>
      <c r="T425" s="55">
        <v>108404</v>
      </c>
      <c r="U425" s="30">
        <v>363</v>
      </c>
      <c r="V425" s="55">
        <v>1.64</v>
      </c>
      <c r="W425" s="55">
        <v>4.1000000000000002E-2</v>
      </c>
      <c r="X425" s="55">
        <v>44</v>
      </c>
      <c r="Y425" s="55">
        <v>39350.652000000002</v>
      </c>
      <c r="Z425" s="55">
        <v>15.972</v>
      </c>
    </row>
    <row r="426" spans="1:26">
      <c r="A426" s="29">
        <v>43710</v>
      </c>
      <c r="B426" s="55" t="s">
        <v>109</v>
      </c>
      <c r="C426" s="57">
        <v>43703</v>
      </c>
      <c r="D426" s="55">
        <v>2019</v>
      </c>
      <c r="E426" s="55">
        <v>8</v>
      </c>
      <c r="F426" s="55">
        <v>120195</v>
      </c>
      <c r="G426" s="55" t="s">
        <v>279</v>
      </c>
      <c r="H426" s="55" t="s">
        <v>37</v>
      </c>
      <c r="I426" s="55" t="s">
        <v>197</v>
      </c>
      <c r="J426" s="55" t="s">
        <v>20</v>
      </c>
      <c r="K426" s="55" t="s">
        <v>82</v>
      </c>
      <c r="L426" s="55" t="s">
        <v>68</v>
      </c>
      <c r="M426" s="55">
        <v>311</v>
      </c>
      <c r="N426" s="55" t="s">
        <v>280</v>
      </c>
      <c r="O426" s="55">
        <v>1</v>
      </c>
      <c r="P426" s="55" t="s">
        <v>22</v>
      </c>
      <c r="Q426" s="55">
        <v>4</v>
      </c>
      <c r="R426" s="55" t="s">
        <v>38</v>
      </c>
      <c r="S426" s="55">
        <v>113</v>
      </c>
      <c r="T426" s="55">
        <v>102569</v>
      </c>
      <c r="U426" s="30">
        <v>380</v>
      </c>
      <c r="V426" s="55">
        <v>1.63</v>
      </c>
      <c r="W426" s="55">
        <v>1.7000000000000001E-2</v>
      </c>
      <c r="X426" s="55">
        <v>17</v>
      </c>
      <c r="Y426" s="55">
        <v>38976.22</v>
      </c>
      <c r="Z426" s="55">
        <v>6.46</v>
      </c>
    </row>
    <row r="427" spans="1:26">
      <c r="A427" s="29">
        <v>43710</v>
      </c>
      <c r="B427" s="55" t="s">
        <v>109</v>
      </c>
      <c r="C427" s="57">
        <v>43703</v>
      </c>
      <c r="D427" s="55">
        <v>2019</v>
      </c>
      <c r="E427" s="55">
        <v>8</v>
      </c>
      <c r="F427" s="55">
        <v>120195</v>
      </c>
      <c r="G427" s="55" t="s">
        <v>279</v>
      </c>
      <c r="H427" s="55" t="s">
        <v>37</v>
      </c>
      <c r="I427" s="55" t="s">
        <v>197</v>
      </c>
      <c r="J427" s="55" t="s">
        <v>20</v>
      </c>
      <c r="K427" s="55" t="s">
        <v>82</v>
      </c>
      <c r="L427" s="55" t="s">
        <v>68</v>
      </c>
      <c r="M427" s="55">
        <v>311</v>
      </c>
      <c r="N427" s="55" t="s">
        <v>280</v>
      </c>
      <c r="O427" s="55">
        <v>1</v>
      </c>
      <c r="P427" s="55" t="s">
        <v>22</v>
      </c>
      <c r="Q427" s="55">
        <v>4</v>
      </c>
      <c r="R427" s="55" t="s">
        <v>38</v>
      </c>
      <c r="S427" s="55">
        <v>112</v>
      </c>
      <c r="T427" s="55">
        <v>108257</v>
      </c>
      <c r="U427" s="30">
        <v>342</v>
      </c>
      <c r="V427" s="55">
        <v>1.55</v>
      </c>
      <c r="W427" s="55">
        <v>2.8000000000000001E-2</v>
      </c>
      <c r="X427" s="55">
        <v>30</v>
      </c>
      <c r="Y427" s="55">
        <v>37023.894</v>
      </c>
      <c r="Z427" s="55">
        <v>10.26</v>
      </c>
    </row>
    <row r="428" spans="1:26">
      <c r="A428" s="29">
        <v>43710</v>
      </c>
      <c r="B428" s="55" t="s">
        <v>109</v>
      </c>
      <c r="C428" s="57">
        <v>43703</v>
      </c>
      <c r="D428" s="55">
        <v>2019</v>
      </c>
      <c r="E428" s="55">
        <v>8</v>
      </c>
      <c r="F428" s="55">
        <v>120195</v>
      </c>
      <c r="G428" s="55" t="s">
        <v>279</v>
      </c>
      <c r="H428" s="55" t="s">
        <v>37</v>
      </c>
      <c r="I428" s="55" t="s">
        <v>197</v>
      </c>
      <c r="J428" s="55" t="s">
        <v>20</v>
      </c>
      <c r="K428" s="55" t="s">
        <v>82</v>
      </c>
      <c r="L428" s="55" t="s">
        <v>68</v>
      </c>
      <c r="M428" s="55">
        <v>311</v>
      </c>
      <c r="N428" s="55" t="s">
        <v>280</v>
      </c>
      <c r="O428" s="55">
        <v>1</v>
      </c>
      <c r="P428" s="55" t="s">
        <v>22</v>
      </c>
      <c r="Q428" s="55">
        <v>4</v>
      </c>
      <c r="R428" s="55" t="s">
        <v>38</v>
      </c>
      <c r="S428" s="55">
        <v>110</v>
      </c>
      <c r="T428" s="55">
        <v>108005</v>
      </c>
      <c r="U428" s="30">
        <v>383</v>
      </c>
      <c r="V428" s="55">
        <v>1.73</v>
      </c>
      <c r="W428" s="55">
        <v>3.1E-2</v>
      </c>
      <c r="X428" s="55">
        <v>33</v>
      </c>
      <c r="Y428" s="55">
        <v>41365.915000000001</v>
      </c>
      <c r="Z428" s="55">
        <v>12.638999999999999</v>
      </c>
    </row>
    <row r="429" spans="1:26">
      <c r="A429" s="29">
        <v>43710</v>
      </c>
      <c r="B429" s="55" t="s">
        <v>109</v>
      </c>
      <c r="C429" s="57">
        <v>43703</v>
      </c>
      <c r="D429" s="55">
        <v>2019</v>
      </c>
      <c r="E429" s="55">
        <v>8</v>
      </c>
      <c r="F429" s="55">
        <v>120195</v>
      </c>
      <c r="G429" s="55" t="s">
        <v>279</v>
      </c>
      <c r="H429" s="55" t="s">
        <v>37</v>
      </c>
      <c r="I429" s="55" t="s">
        <v>197</v>
      </c>
      <c r="J429" s="55" t="s">
        <v>20</v>
      </c>
      <c r="K429" s="55" t="s">
        <v>82</v>
      </c>
      <c r="L429" s="55" t="s">
        <v>68</v>
      </c>
      <c r="M429" s="55">
        <v>311</v>
      </c>
      <c r="N429" s="55" t="s">
        <v>280</v>
      </c>
      <c r="O429" s="55">
        <v>1</v>
      </c>
      <c r="P429" s="55" t="s">
        <v>22</v>
      </c>
      <c r="Q429" s="55">
        <v>4</v>
      </c>
      <c r="R429" s="55" t="s">
        <v>38</v>
      </c>
      <c r="S429" s="55">
        <v>111</v>
      </c>
      <c r="T429" s="55">
        <v>108496</v>
      </c>
      <c r="U429" s="30">
        <v>379</v>
      </c>
      <c r="V429" s="55">
        <v>1.72</v>
      </c>
      <c r="W429" s="55">
        <v>1.2E-2</v>
      </c>
      <c r="X429" s="55">
        <v>13</v>
      </c>
      <c r="Y429" s="55">
        <v>41119.983999999997</v>
      </c>
      <c r="Z429" s="55">
        <v>4.9269999999999996</v>
      </c>
    </row>
    <row r="430" spans="1:26">
      <c r="A430" s="29">
        <v>43710</v>
      </c>
      <c r="B430" s="55" t="s">
        <v>109</v>
      </c>
      <c r="C430" s="57">
        <v>43703</v>
      </c>
      <c r="D430" s="55">
        <v>2019</v>
      </c>
      <c r="E430" s="55">
        <v>8</v>
      </c>
      <c r="F430" s="55">
        <v>120195</v>
      </c>
      <c r="G430" s="55" t="s">
        <v>279</v>
      </c>
      <c r="H430" s="55" t="s">
        <v>37</v>
      </c>
      <c r="I430" s="55" t="s">
        <v>197</v>
      </c>
      <c r="J430" s="55" t="s">
        <v>20</v>
      </c>
      <c r="K430" s="55" t="s">
        <v>82</v>
      </c>
      <c r="L430" s="55" t="s">
        <v>68</v>
      </c>
      <c r="M430" s="55">
        <v>311</v>
      </c>
      <c r="N430" s="55" t="s">
        <v>280</v>
      </c>
      <c r="O430" s="55">
        <v>1</v>
      </c>
      <c r="P430" s="55" t="s">
        <v>22</v>
      </c>
      <c r="Q430" s="55">
        <v>4</v>
      </c>
      <c r="R430" s="55" t="s">
        <v>38</v>
      </c>
      <c r="S430" s="55">
        <v>108</v>
      </c>
      <c r="T430" s="55">
        <v>107728</v>
      </c>
      <c r="U430" s="30">
        <v>359</v>
      </c>
      <c r="V430" s="55">
        <v>1.61</v>
      </c>
      <c r="W430" s="55">
        <v>1.4999999999999999E-2</v>
      </c>
      <c r="X430" s="55">
        <v>16</v>
      </c>
      <c r="Y430" s="55">
        <v>38674.351999999999</v>
      </c>
      <c r="Z430" s="55">
        <v>5.7439999999999998</v>
      </c>
    </row>
    <row r="431" spans="1:26">
      <c r="A431" s="29">
        <v>43710</v>
      </c>
      <c r="B431" s="55" t="s">
        <v>109</v>
      </c>
      <c r="C431" s="57">
        <v>43703</v>
      </c>
      <c r="D431" s="55">
        <v>2019</v>
      </c>
      <c r="E431" s="55">
        <v>8</v>
      </c>
      <c r="F431" s="55">
        <v>120195</v>
      </c>
      <c r="G431" s="55" t="s">
        <v>279</v>
      </c>
      <c r="H431" s="55" t="s">
        <v>37</v>
      </c>
      <c r="I431" s="55" t="s">
        <v>197</v>
      </c>
      <c r="J431" s="55" t="s">
        <v>20</v>
      </c>
      <c r="K431" s="55" t="s">
        <v>82</v>
      </c>
      <c r="L431" s="55" t="s">
        <v>68</v>
      </c>
      <c r="M431" s="55">
        <v>311</v>
      </c>
      <c r="N431" s="55" t="s">
        <v>280</v>
      </c>
      <c r="O431" s="55">
        <v>1</v>
      </c>
      <c r="P431" s="55" t="s">
        <v>22</v>
      </c>
      <c r="Q431" s="55">
        <v>4</v>
      </c>
      <c r="R431" s="55" t="s">
        <v>38</v>
      </c>
      <c r="S431" s="55">
        <v>109</v>
      </c>
      <c r="T431" s="55">
        <v>100192</v>
      </c>
      <c r="U431" s="30">
        <v>361</v>
      </c>
      <c r="V431" s="55">
        <v>1.51</v>
      </c>
      <c r="W431" s="55">
        <v>1.4999999999999999E-2</v>
      </c>
      <c r="X431" s="55">
        <v>15</v>
      </c>
      <c r="Y431" s="55">
        <v>36169.311999999998</v>
      </c>
      <c r="Z431" s="55">
        <v>5.415</v>
      </c>
    </row>
    <row r="432" spans="1:26">
      <c r="A432" s="29">
        <v>43710</v>
      </c>
      <c r="B432" s="55" t="s">
        <v>109</v>
      </c>
      <c r="C432" s="57">
        <v>43703</v>
      </c>
      <c r="D432" s="55">
        <v>2019</v>
      </c>
      <c r="E432" s="55">
        <v>8</v>
      </c>
      <c r="F432" s="55">
        <v>120195</v>
      </c>
      <c r="G432" s="55" t="s">
        <v>279</v>
      </c>
      <c r="H432" s="55" t="s">
        <v>37</v>
      </c>
      <c r="I432" s="55" t="s">
        <v>197</v>
      </c>
      <c r="J432" s="55" t="s">
        <v>20</v>
      </c>
      <c r="K432" s="55" t="s">
        <v>82</v>
      </c>
      <c r="L432" s="55" t="s">
        <v>68</v>
      </c>
      <c r="M432" s="55">
        <v>311</v>
      </c>
      <c r="N432" s="55" t="s">
        <v>280</v>
      </c>
      <c r="O432" s="55">
        <v>1</v>
      </c>
      <c r="P432" s="55" t="s">
        <v>22</v>
      </c>
      <c r="Q432" s="55">
        <v>4</v>
      </c>
      <c r="R432" s="55" t="s">
        <v>38</v>
      </c>
      <c r="S432" s="55">
        <v>107</v>
      </c>
      <c r="T432" s="55">
        <v>108802</v>
      </c>
      <c r="U432" s="30">
        <v>408</v>
      </c>
      <c r="V432" s="55">
        <v>1.85</v>
      </c>
      <c r="W432" s="55">
        <v>0.02</v>
      </c>
      <c r="X432" s="55">
        <v>22</v>
      </c>
      <c r="Y432" s="55">
        <v>44391.216</v>
      </c>
      <c r="Z432" s="55">
        <v>8.9760000000000009</v>
      </c>
    </row>
    <row r="433" spans="1:26">
      <c r="A433" s="29">
        <v>43710</v>
      </c>
      <c r="B433" s="55" t="s">
        <v>109</v>
      </c>
      <c r="C433" s="57">
        <v>43703</v>
      </c>
      <c r="D433" s="55">
        <v>2019</v>
      </c>
      <c r="E433" s="55">
        <v>8</v>
      </c>
      <c r="F433" s="55">
        <v>120195</v>
      </c>
      <c r="G433" s="55" t="s">
        <v>279</v>
      </c>
      <c r="H433" s="55" t="s">
        <v>37</v>
      </c>
      <c r="I433" s="55" t="s">
        <v>197</v>
      </c>
      <c r="J433" s="55" t="s">
        <v>20</v>
      </c>
      <c r="K433" s="55" t="s">
        <v>82</v>
      </c>
      <c r="L433" s="55" t="s">
        <v>68</v>
      </c>
      <c r="M433" s="55">
        <v>311</v>
      </c>
      <c r="N433" s="55" t="s">
        <v>280</v>
      </c>
      <c r="O433" s="55">
        <v>1</v>
      </c>
      <c r="P433" s="55" t="s">
        <v>22</v>
      </c>
      <c r="Q433" s="55">
        <v>4</v>
      </c>
      <c r="R433" s="55" t="s">
        <v>38</v>
      </c>
      <c r="S433" s="55">
        <v>106</v>
      </c>
      <c r="T433" s="55">
        <v>107919</v>
      </c>
      <c r="U433" s="30">
        <v>339</v>
      </c>
      <c r="V433" s="55">
        <v>1.53</v>
      </c>
      <c r="W433" s="55">
        <v>0.02</v>
      </c>
      <c r="X433" s="55">
        <v>22</v>
      </c>
      <c r="Y433" s="55">
        <v>36584.540999999997</v>
      </c>
      <c r="Z433" s="55">
        <v>7.4580000000000002</v>
      </c>
    </row>
    <row r="434" spans="1:26">
      <c r="A434" s="29">
        <v>43710</v>
      </c>
      <c r="B434" s="55" t="s">
        <v>109</v>
      </c>
      <c r="C434" s="57">
        <v>43703</v>
      </c>
      <c r="D434" s="55">
        <v>2019</v>
      </c>
      <c r="E434" s="55">
        <v>8</v>
      </c>
      <c r="F434" s="55">
        <v>120195</v>
      </c>
      <c r="G434" s="55" t="s">
        <v>279</v>
      </c>
      <c r="H434" s="55" t="s">
        <v>37</v>
      </c>
      <c r="I434" s="55" t="s">
        <v>197</v>
      </c>
      <c r="J434" s="55" t="s">
        <v>20</v>
      </c>
      <c r="K434" s="55" t="s">
        <v>82</v>
      </c>
      <c r="L434" s="55" t="s">
        <v>68</v>
      </c>
      <c r="M434" s="55">
        <v>311</v>
      </c>
      <c r="N434" s="55" t="s">
        <v>280</v>
      </c>
      <c r="O434" s="55">
        <v>1</v>
      </c>
      <c r="P434" s="55" t="s">
        <v>22</v>
      </c>
      <c r="Q434" s="55">
        <v>4</v>
      </c>
      <c r="R434" s="55" t="s">
        <v>38</v>
      </c>
      <c r="S434" s="55">
        <v>115</v>
      </c>
      <c r="T434" s="55">
        <v>108919</v>
      </c>
      <c r="U434" s="30">
        <v>315</v>
      </c>
      <c r="V434" s="55">
        <v>1.43</v>
      </c>
      <c r="W434" s="55">
        <v>1.9E-2</v>
      </c>
      <c r="X434" s="55">
        <v>21</v>
      </c>
      <c r="Y434" s="55">
        <v>34309.485000000001</v>
      </c>
      <c r="Z434" s="55">
        <v>6.6150000000000002</v>
      </c>
    </row>
    <row r="435" spans="1:26">
      <c r="A435" s="29">
        <v>43710</v>
      </c>
      <c r="B435" s="55" t="s">
        <v>109</v>
      </c>
      <c r="C435" s="57">
        <v>43703</v>
      </c>
      <c r="D435" s="55">
        <v>2019</v>
      </c>
      <c r="E435" s="55">
        <v>8</v>
      </c>
      <c r="F435" s="55">
        <v>120195</v>
      </c>
      <c r="G435" s="55" t="s">
        <v>279</v>
      </c>
      <c r="H435" s="55" t="s">
        <v>37</v>
      </c>
      <c r="I435" s="55" t="s">
        <v>197</v>
      </c>
      <c r="J435" s="55" t="s">
        <v>20</v>
      </c>
      <c r="K435" s="55" t="s">
        <v>82</v>
      </c>
      <c r="L435" s="55" t="s">
        <v>68</v>
      </c>
      <c r="M435" s="55">
        <v>311</v>
      </c>
      <c r="N435" s="55" t="s">
        <v>280</v>
      </c>
      <c r="O435" s="55">
        <v>1</v>
      </c>
      <c r="P435" s="55" t="s">
        <v>22</v>
      </c>
      <c r="Q435" s="55">
        <v>4</v>
      </c>
      <c r="R435" s="55" t="s">
        <v>38</v>
      </c>
      <c r="S435" s="55">
        <v>116</v>
      </c>
      <c r="T435" s="55">
        <v>100664</v>
      </c>
      <c r="U435" s="30">
        <v>294</v>
      </c>
      <c r="V435" s="55">
        <v>1.23</v>
      </c>
      <c r="W435" s="55">
        <v>1.7000000000000001E-2</v>
      </c>
      <c r="X435" s="55">
        <v>17</v>
      </c>
      <c r="Y435" s="55">
        <v>29595.216</v>
      </c>
      <c r="Z435" s="55">
        <v>4.9980000000000002</v>
      </c>
    </row>
    <row r="436" spans="1:26">
      <c r="A436" s="29">
        <v>43703</v>
      </c>
      <c r="B436" s="55" t="s">
        <v>110</v>
      </c>
      <c r="C436" s="57">
        <v>43696</v>
      </c>
      <c r="D436" s="55">
        <v>2019</v>
      </c>
      <c r="E436" s="55">
        <v>8</v>
      </c>
      <c r="F436" s="55">
        <v>120195</v>
      </c>
      <c r="G436" s="55" t="s">
        <v>279</v>
      </c>
      <c r="H436" s="55" t="s">
        <v>37</v>
      </c>
      <c r="I436" s="55" t="s">
        <v>197</v>
      </c>
      <c r="J436" s="55" t="s">
        <v>20</v>
      </c>
      <c r="K436" s="55" t="s">
        <v>82</v>
      </c>
      <c r="L436" s="55" t="s">
        <v>68</v>
      </c>
      <c r="M436" s="55">
        <v>311</v>
      </c>
      <c r="N436" s="55" t="s">
        <v>280</v>
      </c>
      <c r="O436" s="55">
        <v>1</v>
      </c>
      <c r="P436" s="55" t="s">
        <v>22</v>
      </c>
      <c r="Q436" s="55">
        <v>4</v>
      </c>
      <c r="R436" s="55" t="s">
        <v>38</v>
      </c>
      <c r="S436" s="55">
        <v>116</v>
      </c>
      <c r="T436" s="55">
        <v>100687</v>
      </c>
      <c r="U436" s="30">
        <v>277</v>
      </c>
      <c r="V436" s="55">
        <v>1.17</v>
      </c>
      <c r="W436" s="55">
        <v>2.3E-2</v>
      </c>
      <c r="X436" s="55">
        <v>23</v>
      </c>
      <c r="Y436" s="55">
        <v>27890.298999999999</v>
      </c>
      <c r="Z436" s="55">
        <v>6.3710000000000004</v>
      </c>
    </row>
    <row r="437" spans="1:26">
      <c r="A437" s="29">
        <v>43703</v>
      </c>
      <c r="B437" s="55" t="s">
        <v>110</v>
      </c>
      <c r="C437" s="57">
        <v>43696</v>
      </c>
      <c r="D437" s="55">
        <v>2019</v>
      </c>
      <c r="E437" s="55">
        <v>8</v>
      </c>
      <c r="F437" s="55">
        <v>120195</v>
      </c>
      <c r="G437" s="55" t="s">
        <v>279</v>
      </c>
      <c r="H437" s="55" t="s">
        <v>37</v>
      </c>
      <c r="I437" s="55" t="s">
        <v>197</v>
      </c>
      <c r="J437" s="55" t="s">
        <v>20</v>
      </c>
      <c r="K437" s="55" t="s">
        <v>82</v>
      </c>
      <c r="L437" s="55" t="s">
        <v>68</v>
      </c>
      <c r="M437" s="55">
        <v>311</v>
      </c>
      <c r="N437" s="55" t="s">
        <v>280</v>
      </c>
      <c r="O437" s="55">
        <v>1</v>
      </c>
      <c r="P437" s="55" t="s">
        <v>22</v>
      </c>
      <c r="Q437" s="55">
        <v>4</v>
      </c>
      <c r="R437" s="55" t="s">
        <v>38</v>
      </c>
      <c r="S437" s="55">
        <v>115</v>
      </c>
      <c r="T437" s="55">
        <v>108930</v>
      </c>
      <c r="U437" s="30">
        <v>298</v>
      </c>
      <c r="V437" s="55">
        <v>1.36</v>
      </c>
      <c r="W437" s="55">
        <v>0.01</v>
      </c>
      <c r="X437" s="55">
        <v>11</v>
      </c>
      <c r="Y437" s="55">
        <v>32461.14</v>
      </c>
      <c r="Z437" s="55">
        <v>3.278</v>
      </c>
    </row>
    <row r="438" spans="1:26">
      <c r="A438" s="29">
        <v>43703</v>
      </c>
      <c r="B438" s="55" t="s">
        <v>110</v>
      </c>
      <c r="C438" s="57">
        <v>43696</v>
      </c>
      <c r="D438" s="55">
        <v>2019</v>
      </c>
      <c r="E438" s="55">
        <v>8</v>
      </c>
      <c r="F438" s="55">
        <v>120195</v>
      </c>
      <c r="G438" s="55" t="s">
        <v>279</v>
      </c>
      <c r="H438" s="55" t="s">
        <v>37</v>
      </c>
      <c r="I438" s="55" t="s">
        <v>197</v>
      </c>
      <c r="J438" s="55" t="s">
        <v>20</v>
      </c>
      <c r="K438" s="55" t="s">
        <v>82</v>
      </c>
      <c r="L438" s="55" t="s">
        <v>68</v>
      </c>
      <c r="M438" s="55">
        <v>311</v>
      </c>
      <c r="N438" s="55" t="s">
        <v>280</v>
      </c>
      <c r="O438" s="55">
        <v>1</v>
      </c>
      <c r="P438" s="55" t="s">
        <v>22</v>
      </c>
      <c r="Q438" s="55">
        <v>4</v>
      </c>
      <c r="R438" s="55" t="s">
        <v>38</v>
      </c>
      <c r="S438" s="55">
        <v>107</v>
      </c>
      <c r="T438" s="55">
        <v>108831</v>
      </c>
      <c r="U438" s="30">
        <v>388</v>
      </c>
      <c r="V438" s="55">
        <v>1.76</v>
      </c>
      <c r="W438" s="55">
        <v>2.7E-2</v>
      </c>
      <c r="X438" s="55">
        <v>29</v>
      </c>
      <c r="Y438" s="55">
        <v>42226.428</v>
      </c>
      <c r="Z438" s="55">
        <v>11.252000000000001</v>
      </c>
    </row>
    <row r="439" spans="1:26">
      <c r="A439" s="29">
        <v>43703</v>
      </c>
      <c r="B439" s="55" t="s">
        <v>110</v>
      </c>
      <c r="C439" s="57">
        <v>43696</v>
      </c>
      <c r="D439" s="55">
        <v>2019</v>
      </c>
      <c r="E439" s="55">
        <v>8</v>
      </c>
      <c r="F439" s="55">
        <v>120195</v>
      </c>
      <c r="G439" s="55" t="s">
        <v>279</v>
      </c>
      <c r="H439" s="55" t="s">
        <v>37</v>
      </c>
      <c r="I439" s="55" t="s">
        <v>197</v>
      </c>
      <c r="J439" s="55" t="s">
        <v>20</v>
      </c>
      <c r="K439" s="55" t="s">
        <v>82</v>
      </c>
      <c r="L439" s="55" t="s">
        <v>68</v>
      </c>
      <c r="M439" s="55">
        <v>311</v>
      </c>
      <c r="N439" s="55" t="s">
        <v>280</v>
      </c>
      <c r="O439" s="55">
        <v>1</v>
      </c>
      <c r="P439" s="55" t="s">
        <v>22</v>
      </c>
      <c r="Q439" s="55">
        <v>4</v>
      </c>
      <c r="R439" s="55" t="s">
        <v>38</v>
      </c>
      <c r="S439" s="55">
        <v>105</v>
      </c>
      <c r="T439" s="55">
        <v>105506</v>
      </c>
      <c r="U439" s="30">
        <v>423</v>
      </c>
      <c r="V439" s="55">
        <v>1.86</v>
      </c>
      <c r="W439" s="55">
        <v>1.9E-2</v>
      </c>
      <c r="X439" s="55">
        <v>20</v>
      </c>
      <c r="Y439" s="55">
        <v>44629.038</v>
      </c>
      <c r="Z439" s="55">
        <v>8.4600000000000009</v>
      </c>
    </row>
    <row r="440" spans="1:26">
      <c r="A440" s="29">
        <v>43703</v>
      </c>
      <c r="B440" s="55" t="s">
        <v>110</v>
      </c>
      <c r="C440" s="57">
        <v>43696</v>
      </c>
      <c r="D440" s="55">
        <v>2019</v>
      </c>
      <c r="E440" s="55">
        <v>8</v>
      </c>
      <c r="F440" s="55">
        <v>120195</v>
      </c>
      <c r="G440" s="55" t="s">
        <v>279</v>
      </c>
      <c r="H440" s="55" t="s">
        <v>37</v>
      </c>
      <c r="I440" s="55" t="s">
        <v>197</v>
      </c>
      <c r="J440" s="55" t="s">
        <v>20</v>
      </c>
      <c r="K440" s="55" t="s">
        <v>82</v>
      </c>
      <c r="L440" s="55" t="s">
        <v>68</v>
      </c>
      <c r="M440" s="55">
        <v>311</v>
      </c>
      <c r="N440" s="55" t="s">
        <v>280</v>
      </c>
      <c r="O440" s="55">
        <v>1</v>
      </c>
      <c r="P440" s="55" t="s">
        <v>22</v>
      </c>
      <c r="Q440" s="55">
        <v>4</v>
      </c>
      <c r="R440" s="55" t="s">
        <v>38</v>
      </c>
      <c r="S440" s="55">
        <v>106</v>
      </c>
      <c r="T440" s="55">
        <v>107939</v>
      </c>
      <c r="U440" s="30">
        <v>321</v>
      </c>
      <c r="V440" s="55">
        <v>1.45</v>
      </c>
      <c r="W440" s="55">
        <v>1.9E-2</v>
      </c>
      <c r="X440" s="55">
        <v>20</v>
      </c>
      <c r="Y440" s="55">
        <v>34648.419000000002</v>
      </c>
      <c r="Z440" s="55">
        <v>6.42</v>
      </c>
    </row>
    <row r="441" spans="1:26">
      <c r="A441" s="29">
        <v>43703</v>
      </c>
      <c r="B441" s="55" t="s">
        <v>110</v>
      </c>
      <c r="C441" s="57">
        <v>43696</v>
      </c>
      <c r="D441" s="55">
        <v>2019</v>
      </c>
      <c r="E441" s="55">
        <v>8</v>
      </c>
      <c r="F441" s="55">
        <v>120195</v>
      </c>
      <c r="G441" s="55" t="s">
        <v>279</v>
      </c>
      <c r="H441" s="55" t="s">
        <v>37</v>
      </c>
      <c r="I441" s="55" t="s">
        <v>197</v>
      </c>
      <c r="J441" s="55" t="s">
        <v>20</v>
      </c>
      <c r="K441" s="55" t="s">
        <v>82</v>
      </c>
      <c r="L441" s="55" t="s">
        <v>68</v>
      </c>
      <c r="M441" s="55">
        <v>311</v>
      </c>
      <c r="N441" s="55" t="s">
        <v>280</v>
      </c>
      <c r="O441" s="55">
        <v>1</v>
      </c>
      <c r="P441" s="55" t="s">
        <v>22</v>
      </c>
      <c r="Q441" s="55">
        <v>4</v>
      </c>
      <c r="R441" s="55" t="s">
        <v>38</v>
      </c>
      <c r="S441" s="55">
        <v>109</v>
      </c>
      <c r="T441" s="55">
        <v>100210</v>
      </c>
      <c r="U441" s="30">
        <v>344</v>
      </c>
      <c r="V441" s="55">
        <v>1.44</v>
      </c>
      <c r="W441" s="55">
        <v>1.7999999999999999E-2</v>
      </c>
      <c r="X441" s="55">
        <v>18</v>
      </c>
      <c r="Y441" s="55">
        <v>34472.239999999998</v>
      </c>
      <c r="Z441" s="55">
        <v>6.1920000000000002</v>
      </c>
    </row>
    <row r="442" spans="1:26">
      <c r="A442" s="29">
        <v>43703</v>
      </c>
      <c r="B442" s="55" t="s">
        <v>110</v>
      </c>
      <c r="C442" s="57">
        <v>43696</v>
      </c>
      <c r="D442" s="55">
        <v>2019</v>
      </c>
      <c r="E442" s="55">
        <v>8</v>
      </c>
      <c r="F442" s="55">
        <v>120195</v>
      </c>
      <c r="G442" s="55" t="s">
        <v>279</v>
      </c>
      <c r="H442" s="55" t="s">
        <v>37</v>
      </c>
      <c r="I442" s="55" t="s">
        <v>197</v>
      </c>
      <c r="J442" s="55" t="s">
        <v>20</v>
      </c>
      <c r="K442" s="55" t="s">
        <v>82</v>
      </c>
      <c r="L442" s="55" t="s">
        <v>68</v>
      </c>
      <c r="M442" s="55">
        <v>311</v>
      </c>
      <c r="N442" s="55" t="s">
        <v>280</v>
      </c>
      <c r="O442" s="55">
        <v>1</v>
      </c>
      <c r="P442" s="55" t="s">
        <v>22</v>
      </c>
      <c r="Q442" s="55">
        <v>4</v>
      </c>
      <c r="R442" s="55" t="s">
        <v>38</v>
      </c>
      <c r="S442" s="55">
        <v>108</v>
      </c>
      <c r="T442" s="55">
        <v>107740</v>
      </c>
      <c r="U442" s="30">
        <v>340</v>
      </c>
      <c r="V442" s="55">
        <v>1.53</v>
      </c>
      <c r="W442" s="55">
        <v>1.0999999999999999E-2</v>
      </c>
      <c r="X442" s="55">
        <v>12</v>
      </c>
      <c r="Y442" s="55">
        <v>36631.599999999999</v>
      </c>
      <c r="Z442" s="55">
        <v>4.08</v>
      </c>
    </row>
    <row r="443" spans="1:26">
      <c r="A443" s="29">
        <v>43703</v>
      </c>
      <c r="B443" s="55" t="s">
        <v>110</v>
      </c>
      <c r="C443" s="57">
        <v>43696</v>
      </c>
      <c r="D443" s="55">
        <v>2019</v>
      </c>
      <c r="E443" s="55">
        <v>8</v>
      </c>
      <c r="F443" s="55">
        <v>120195</v>
      </c>
      <c r="G443" s="55" t="s">
        <v>279</v>
      </c>
      <c r="H443" s="55" t="s">
        <v>37</v>
      </c>
      <c r="I443" s="55" t="s">
        <v>197</v>
      </c>
      <c r="J443" s="55" t="s">
        <v>20</v>
      </c>
      <c r="K443" s="55" t="s">
        <v>82</v>
      </c>
      <c r="L443" s="55" t="s">
        <v>68</v>
      </c>
      <c r="M443" s="55">
        <v>311</v>
      </c>
      <c r="N443" s="55" t="s">
        <v>280</v>
      </c>
      <c r="O443" s="55">
        <v>1</v>
      </c>
      <c r="P443" s="55" t="s">
        <v>22</v>
      </c>
      <c r="Q443" s="55">
        <v>4</v>
      </c>
      <c r="R443" s="55" t="s">
        <v>38</v>
      </c>
      <c r="S443" s="55">
        <v>110</v>
      </c>
      <c r="T443" s="55">
        <v>108035</v>
      </c>
      <c r="U443" s="30">
        <v>366</v>
      </c>
      <c r="V443" s="55">
        <v>1.65</v>
      </c>
      <c r="W443" s="55">
        <v>2.8000000000000001E-2</v>
      </c>
      <c r="X443" s="55">
        <v>30</v>
      </c>
      <c r="Y443" s="55">
        <v>39540.81</v>
      </c>
      <c r="Z443" s="55">
        <v>10.98</v>
      </c>
    </row>
    <row r="444" spans="1:26">
      <c r="A444" s="29">
        <v>43703</v>
      </c>
      <c r="B444" s="55" t="s">
        <v>110</v>
      </c>
      <c r="C444" s="57">
        <v>43696</v>
      </c>
      <c r="D444" s="55">
        <v>2019</v>
      </c>
      <c r="E444" s="55">
        <v>8</v>
      </c>
      <c r="F444" s="55">
        <v>120195</v>
      </c>
      <c r="G444" s="55" t="s">
        <v>279</v>
      </c>
      <c r="H444" s="55" t="s">
        <v>37</v>
      </c>
      <c r="I444" s="55" t="s">
        <v>197</v>
      </c>
      <c r="J444" s="55" t="s">
        <v>20</v>
      </c>
      <c r="K444" s="55" t="s">
        <v>82</v>
      </c>
      <c r="L444" s="55" t="s">
        <v>68</v>
      </c>
      <c r="M444" s="55">
        <v>311</v>
      </c>
      <c r="N444" s="55" t="s">
        <v>280</v>
      </c>
      <c r="O444" s="55">
        <v>1</v>
      </c>
      <c r="P444" s="55" t="s">
        <v>22</v>
      </c>
      <c r="Q444" s="55">
        <v>4</v>
      </c>
      <c r="R444" s="55" t="s">
        <v>38</v>
      </c>
      <c r="S444" s="55">
        <v>112</v>
      </c>
      <c r="T444" s="55">
        <v>108287</v>
      </c>
      <c r="U444" s="30">
        <v>324</v>
      </c>
      <c r="V444" s="55">
        <v>1.46</v>
      </c>
      <c r="W444" s="55">
        <v>2.8000000000000001E-2</v>
      </c>
      <c r="X444" s="55">
        <v>30</v>
      </c>
      <c r="Y444" s="55">
        <v>35084.987999999998</v>
      </c>
      <c r="Z444" s="55">
        <v>9.7200000000000006</v>
      </c>
    </row>
    <row r="445" spans="1:26">
      <c r="A445" s="29">
        <v>43703</v>
      </c>
      <c r="B445" s="55" t="s">
        <v>110</v>
      </c>
      <c r="C445" s="57">
        <v>43696</v>
      </c>
      <c r="D445" s="55">
        <v>2019</v>
      </c>
      <c r="E445" s="55">
        <v>8</v>
      </c>
      <c r="F445" s="55">
        <v>120195</v>
      </c>
      <c r="G445" s="55" t="s">
        <v>279</v>
      </c>
      <c r="H445" s="55" t="s">
        <v>37</v>
      </c>
      <c r="I445" s="55" t="s">
        <v>197</v>
      </c>
      <c r="J445" s="55" t="s">
        <v>20</v>
      </c>
      <c r="K445" s="55" t="s">
        <v>82</v>
      </c>
      <c r="L445" s="55" t="s">
        <v>68</v>
      </c>
      <c r="M445" s="55">
        <v>311</v>
      </c>
      <c r="N445" s="55" t="s">
        <v>280</v>
      </c>
      <c r="O445" s="55">
        <v>1</v>
      </c>
      <c r="P445" s="55" t="s">
        <v>22</v>
      </c>
      <c r="Q445" s="55">
        <v>4</v>
      </c>
      <c r="R445" s="55" t="s">
        <v>38</v>
      </c>
      <c r="S445" s="55">
        <v>111</v>
      </c>
      <c r="T445" s="55">
        <v>108517</v>
      </c>
      <c r="U445" s="30">
        <v>360</v>
      </c>
      <c r="V445" s="55">
        <v>1.63</v>
      </c>
      <c r="W445" s="55">
        <v>1.9E-2</v>
      </c>
      <c r="X445" s="55">
        <v>21</v>
      </c>
      <c r="Y445" s="55">
        <v>39066.120000000003</v>
      </c>
      <c r="Z445" s="55">
        <v>7.56</v>
      </c>
    </row>
    <row r="446" spans="1:26">
      <c r="A446" s="29">
        <v>43703</v>
      </c>
      <c r="B446" s="55" t="s">
        <v>110</v>
      </c>
      <c r="C446" s="57">
        <v>43696</v>
      </c>
      <c r="D446" s="55">
        <v>2019</v>
      </c>
      <c r="E446" s="55">
        <v>8</v>
      </c>
      <c r="F446" s="55">
        <v>120195</v>
      </c>
      <c r="G446" s="55" t="s">
        <v>279</v>
      </c>
      <c r="H446" s="55" t="s">
        <v>37</v>
      </c>
      <c r="I446" s="55" t="s">
        <v>197</v>
      </c>
      <c r="J446" s="55" t="s">
        <v>20</v>
      </c>
      <c r="K446" s="55" t="s">
        <v>82</v>
      </c>
      <c r="L446" s="55" t="s">
        <v>68</v>
      </c>
      <c r="M446" s="55">
        <v>311</v>
      </c>
      <c r="N446" s="55" t="s">
        <v>280</v>
      </c>
      <c r="O446" s="55">
        <v>1</v>
      </c>
      <c r="P446" s="55" t="s">
        <v>22</v>
      </c>
      <c r="Q446" s="55">
        <v>4</v>
      </c>
      <c r="R446" s="55" t="s">
        <v>38</v>
      </c>
      <c r="S446" s="55">
        <v>113</v>
      </c>
      <c r="T446" s="55">
        <v>102587</v>
      </c>
      <c r="U446" s="30">
        <v>363</v>
      </c>
      <c r="V446" s="55">
        <v>1.55</v>
      </c>
      <c r="W446" s="55">
        <v>1.7999999999999999E-2</v>
      </c>
      <c r="X446" s="55">
        <v>18</v>
      </c>
      <c r="Y446" s="55">
        <v>37239.080999999998</v>
      </c>
      <c r="Z446" s="55">
        <v>6.5339999999999998</v>
      </c>
    </row>
    <row r="447" spans="1:26">
      <c r="A447" s="29">
        <v>43703</v>
      </c>
      <c r="B447" s="55" t="s">
        <v>110</v>
      </c>
      <c r="C447" s="57">
        <v>43696</v>
      </c>
      <c r="D447" s="55">
        <v>2019</v>
      </c>
      <c r="E447" s="55">
        <v>8</v>
      </c>
      <c r="F447" s="55">
        <v>120195</v>
      </c>
      <c r="G447" s="55" t="s">
        <v>279</v>
      </c>
      <c r="H447" s="55" t="s">
        <v>37</v>
      </c>
      <c r="I447" s="55" t="s">
        <v>197</v>
      </c>
      <c r="J447" s="55" t="s">
        <v>20</v>
      </c>
      <c r="K447" s="55" t="s">
        <v>82</v>
      </c>
      <c r="L447" s="55" t="s">
        <v>68</v>
      </c>
      <c r="M447" s="55">
        <v>311</v>
      </c>
      <c r="N447" s="55" t="s">
        <v>280</v>
      </c>
      <c r="O447" s="55">
        <v>1</v>
      </c>
      <c r="P447" s="55" t="s">
        <v>22</v>
      </c>
      <c r="Q447" s="55">
        <v>4</v>
      </c>
      <c r="R447" s="55" t="s">
        <v>38</v>
      </c>
      <c r="S447" s="55">
        <v>114</v>
      </c>
      <c r="T447" s="55">
        <v>108437</v>
      </c>
      <c r="U447" s="30">
        <v>343</v>
      </c>
      <c r="V447" s="55">
        <v>1.55</v>
      </c>
      <c r="W447" s="55">
        <v>0.03</v>
      </c>
      <c r="X447" s="55">
        <v>33</v>
      </c>
      <c r="Y447" s="55">
        <v>37193.891000000003</v>
      </c>
      <c r="Z447" s="55">
        <v>11.319000000000001</v>
      </c>
    </row>
    <row r="448" spans="1:26">
      <c r="A448" s="29">
        <v>43703</v>
      </c>
      <c r="B448" s="55" t="s">
        <v>110</v>
      </c>
      <c r="C448" s="57">
        <v>43696</v>
      </c>
      <c r="D448" s="55">
        <v>2019</v>
      </c>
      <c r="E448" s="55">
        <v>8</v>
      </c>
      <c r="F448" s="55">
        <v>120195</v>
      </c>
      <c r="G448" s="55" t="s">
        <v>279</v>
      </c>
      <c r="H448" s="55" t="s">
        <v>37</v>
      </c>
      <c r="I448" s="55" t="s">
        <v>197</v>
      </c>
      <c r="J448" s="55" t="s">
        <v>20</v>
      </c>
      <c r="K448" s="55" t="s">
        <v>82</v>
      </c>
      <c r="L448" s="55" t="s">
        <v>68</v>
      </c>
      <c r="M448" s="55">
        <v>311</v>
      </c>
      <c r="N448" s="55" t="s">
        <v>280</v>
      </c>
      <c r="O448" s="55">
        <v>1</v>
      </c>
      <c r="P448" s="55" t="s">
        <v>22</v>
      </c>
      <c r="Q448" s="55">
        <v>4</v>
      </c>
      <c r="R448" s="55" t="s">
        <v>38</v>
      </c>
      <c r="S448" s="55">
        <v>101</v>
      </c>
      <c r="T448" s="55">
        <v>105212</v>
      </c>
      <c r="U448" s="30">
        <v>428</v>
      </c>
      <c r="V448" s="55">
        <v>1.88</v>
      </c>
      <c r="W448" s="55">
        <v>0.01</v>
      </c>
      <c r="X448" s="55">
        <v>11</v>
      </c>
      <c r="Y448" s="55">
        <v>45030.735999999997</v>
      </c>
      <c r="Z448" s="55">
        <v>4.7080000000000002</v>
      </c>
    </row>
    <row r="449" spans="1:26">
      <c r="A449" s="29">
        <v>43703</v>
      </c>
      <c r="B449" s="55" t="s">
        <v>110</v>
      </c>
      <c r="C449" s="57">
        <v>43696</v>
      </c>
      <c r="D449" s="55">
        <v>2019</v>
      </c>
      <c r="E449" s="55">
        <v>8</v>
      </c>
      <c r="F449" s="55">
        <v>120195</v>
      </c>
      <c r="G449" s="55" t="s">
        <v>279</v>
      </c>
      <c r="H449" s="55" t="s">
        <v>37</v>
      </c>
      <c r="I449" s="55" t="s">
        <v>197</v>
      </c>
      <c r="J449" s="55" t="s">
        <v>20</v>
      </c>
      <c r="K449" s="55" t="s">
        <v>82</v>
      </c>
      <c r="L449" s="55" t="s">
        <v>68</v>
      </c>
      <c r="M449" s="55">
        <v>311</v>
      </c>
      <c r="N449" s="55" t="s">
        <v>280</v>
      </c>
      <c r="O449" s="55">
        <v>1</v>
      </c>
      <c r="P449" s="55" t="s">
        <v>22</v>
      </c>
      <c r="Q449" s="55">
        <v>4</v>
      </c>
      <c r="R449" s="55" t="s">
        <v>38</v>
      </c>
      <c r="S449" s="55">
        <v>102</v>
      </c>
      <c r="T449" s="55">
        <v>95940</v>
      </c>
      <c r="U449" s="30">
        <v>422</v>
      </c>
      <c r="V449" s="55">
        <v>1.69</v>
      </c>
      <c r="W449" s="55">
        <v>1.6E-2</v>
      </c>
      <c r="X449" s="55">
        <v>15</v>
      </c>
      <c r="Y449" s="55">
        <v>40486.68</v>
      </c>
      <c r="Z449" s="55">
        <v>6.33</v>
      </c>
    </row>
    <row r="450" spans="1:26">
      <c r="A450" s="29">
        <v>43703</v>
      </c>
      <c r="B450" s="55" t="s">
        <v>110</v>
      </c>
      <c r="C450" s="57">
        <v>43696</v>
      </c>
      <c r="D450" s="55">
        <v>2019</v>
      </c>
      <c r="E450" s="55">
        <v>8</v>
      </c>
      <c r="F450" s="55">
        <v>120195</v>
      </c>
      <c r="G450" s="55" t="s">
        <v>279</v>
      </c>
      <c r="H450" s="55" t="s">
        <v>37</v>
      </c>
      <c r="I450" s="55" t="s">
        <v>197</v>
      </c>
      <c r="J450" s="55" t="s">
        <v>20</v>
      </c>
      <c r="K450" s="55" t="s">
        <v>82</v>
      </c>
      <c r="L450" s="55" t="s">
        <v>68</v>
      </c>
      <c r="M450" s="55">
        <v>311</v>
      </c>
      <c r="N450" s="55" t="s">
        <v>280</v>
      </c>
      <c r="O450" s="55">
        <v>1</v>
      </c>
      <c r="P450" s="55" t="s">
        <v>22</v>
      </c>
      <c r="Q450" s="55">
        <v>4</v>
      </c>
      <c r="R450" s="55" t="s">
        <v>38</v>
      </c>
      <c r="S450" s="55">
        <v>103</v>
      </c>
      <c r="T450" s="55">
        <v>107660</v>
      </c>
      <c r="U450" s="30">
        <v>454</v>
      </c>
      <c r="V450" s="55">
        <v>2.04</v>
      </c>
      <c r="W450" s="55">
        <v>1.2999999999999999E-2</v>
      </c>
      <c r="X450" s="55">
        <v>14</v>
      </c>
      <c r="Y450" s="55">
        <v>48877.64</v>
      </c>
      <c r="Z450" s="55">
        <v>6.3559999999999999</v>
      </c>
    </row>
    <row r="451" spans="1:26">
      <c r="A451" s="29">
        <v>43703</v>
      </c>
      <c r="B451" s="55" t="s">
        <v>110</v>
      </c>
      <c r="C451" s="57">
        <v>43696</v>
      </c>
      <c r="D451" s="55">
        <v>2019</v>
      </c>
      <c r="E451" s="55">
        <v>8</v>
      </c>
      <c r="F451" s="55">
        <v>120195</v>
      </c>
      <c r="G451" s="55" t="s">
        <v>279</v>
      </c>
      <c r="H451" s="55" t="s">
        <v>37</v>
      </c>
      <c r="I451" s="55" t="s">
        <v>197</v>
      </c>
      <c r="J451" s="55" t="s">
        <v>20</v>
      </c>
      <c r="K451" s="55" t="s">
        <v>82</v>
      </c>
      <c r="L451" s="55" t="s">
        <v>68</v>
      </c>
      <c r="M451" s="55">
        <v>311</v>
      </c>
      <c r="N451" s="55" t="s">
        <v>280</v>
      </c>
      <c r="O451" s="55">
        <v>1</v>
      </c>
      <c r="P451" s="55" t="s">
        <v>22</v>
      </c>
      <c r="Q451" s="55">
        <v>4</v>
      </c>
      <c r="R451" s="55" t="s">
        <v>38</v>
      </c>
      <c r="S451" s="55">
        <v>104</v>
      </c>
      <c r="T451" s="55">
        <v>102732</v>
      </c>
      <c r="U451" s="30">
        <v>402</v>
      </c>
      <c r="V451" s="55">
        <v>1.72</v>
      </c>
      <c r="W451" s="55">
        <v>1.2999999999999999E-2</v>
      </c>
      <c r="X451" s="55">
        <v>13</v>
      </c>
      <c r="Y451" s="55">
        <v>41298.264000000003</v>
      </c>
      <c r="Z451" s="55">
        <v>5.226</v>
      </c>
    </row>
    <row r="452" spans="1:26">
      <c r="A452" s="29">
        <v>43696</v>
      </c>
      <c r="B452" s="55" t="s">
        <v>111</v>
      </c>
      <c r="C452" s="57">
        <v>43689</v>
      </c>
      <c r="D452" s="55">
        <v>2019</v>
      </c>
      <c r="E452" s="55">
        <v>8</v>
      </c>
      <c r="F452" s="55">
        <v>120195</v>
      </c>
      <c r="G452" s="55" t="s">
        <v>279</v>
      </c>
      <c r="H452" s="55" t="s">
        <v>37</v>
      </c>
      <c r="I452" s="55" t="s">
        <v>197</v>
      </c>
      <c r="J452" s="55" t="s">
        <v>20</v>
      </c>
      <c r="K452" s="55" t="s">
        <v>82</v>
      </c>
      <c r="L452" s="55" t="s">
        <v>68</v>
      </c>
      <c r="M452" s="55">
        <v>311</v>
      </c>
      <c r="N452" s="55" t="s">
        <v>280</v>
      </c>
      <c r="O452" s="55">
        <v>1</v>
      </c>
      <c r="P452" s="55" t="s">
        <v>22</v>
      </c>
      <c r="Q452" s="55">
        <v>4</v>
      </c>
      <c r="R452" s="55" t="s">
        <v>38</v>
      </c>
      <c r="S452" s="55">
        <v>104</v>
      </c>
      <c r="T452" s="55">
        <v>102744</v>
      </c>
      <c r="U452" s="30">
        <v>388</v>
      </c>
      <c r="V452" s="55">
        <v>1.66</v>
      </c>
      <c r="W452" s="55">
        <v>1.2E-2</v>
      </c>
      <c r="X452" s="55">
        <v>12</v>
      </c>
      <c r="Y452" s="55">
        <v>39864.671999999999</v>
      </c>
      <c r="Z452" s="55">
        <v>4.6559999999999997</v>
      </c>
    </row>
    <row r="453" spans="1:26">
      <c r="A453" s="29">
        <v>43696</v>
      </c>
      <c r="B453" s="55" t="s">
        <v>111</v>
      </c>
      <c r="C453" s="57">
        <v>43689</v>
      </c>
      <c r="D453" s="55">
        <v>2019</v>
      </c>
      <c r="E453" s="55">
        <v>8</v>
      </c>
      <c r="F453" s="55">
        <v>120195</v>
      </c>
      <c r="G453" s="55" t="s">
        <v>279</v>
      </c>
      <c r="H453" s="55" t="s">
        <v>37</v>
      </c>
      <c r="I453" s="55" t="s">
        <v>197</v>
      </c>
      <c r="J453" s="55" t="s">
        <v>20</v>
      </c>
      <c r="K453" s="55" t="s">
        <v>82</v>
      </c>
      <c r="L453" s="55" t="s">
        <v>68</v>
      </c>
      <c r="M453" s="55">
        <v>311</v>
      </c>
      <c r="N453" s="55" t="s">
        <v>280</v>
      </c>
      <c r="O453" s="55">
        <v>1</v>
      </c>
      <c r="P453" s="55" t="s">
        <v>22</v>
      </c>
      <c r="Q453" s="55">
        <v>4</v>
      </c>
      <c r="R453" s="55" t="s">
        <v>38</v>
      </c>
      <c r="S453" s="55">
        <v>103</v>
      </c>
      <c r="T453" s="55">
        <v>107674</v>
      </c>
      <c r="U453" s="30">
        <v>437</v>
      </c>
      <c r="V453" s="55">
        <v>1.96</v>
      </c>
      <c r="W453" s="55">
        <v>1.2999999999999999E-2</v>
      </c>
      <c r="X453" s="55">
        <v>14</v>
      </c>
      <c r="Y453" s="55">
        <v>47053.538</v>
      </c>
      <c r="Z453" s="55">
        <v>6.1180000000000003</v>
      </c>
    </row>
    <row r="454" spans="1:26">
      <c r="A454" s="29">
        <v>43696</v>
      </c>
      <c r="B454" s="55" t="s">
        <v>111</v>
      </c>
      <c r="C454" s="57">
        <v>43689</v>
      </c>
      <c r="D454" s="55">
        <v>2019</v>
      </c>
      <c r="E454" s="55">
        <v>8</v>
      </c>
      <c r="F454" s="55">
        <v>120195</v>
      </c>
      <c r="G454" s="55" t="s">
        <v>279</v>
      </c>
      <c r="H454" s="55" t="s">
        <v>37</v>
      </c>
      <c r="I454" s="55" t="s">
        <v>197</v>
      </c>
      <c r="J454" s="55" t="s">
        <v>20</v>
      </c>
      <c r="K454" s="55" t="s">
        <v>82</v>
      </c>
      <c r="L454" s="55" t="s">
        <v>68</v>
      </c>
      <c r="M454" s="55">
        <v>311</v>
      </c>
      <c r="N454" s="55" t="s">
        <v>280</v>
      </c>
      <c r="O454" s="55">
        <v>1</v>
      </c>
      <c r="P454" s="55" t="s">
        <v>22</v>
      </c>
      <c r="Q454" s="55">
        <v>4</v>
      </c>
      <c r="R454" s="55" t="s">
        <v>38</v>
      </c>
      <c r="S454" s="55">
        <v>102</v>
      </c>
      <c r="T454" s="55">
        <v>95949</v>
      </c>
      <c r="U454" s="30">
        <v>407</v>
      </c>
      <c r="V454" s="55">
        <v>1.63</v>
      </c>
      <c r="W454" s="55">
        <v>8.9999999999999993E-3</v>
      </c>
      <c r="X454" s="55">
        <v>9</v>
      </c>
      <c r="Y454" s="55">
        <v>39051.243000000002</v>
      </c>
      <c r="Z454" s="55">
        <v>3.6629999999999998</v>
      </c>
    </row>
    <row r="455" spans="1:26">
      <c r="A455" s="29">
        <v>43696</v>
      </c>
      <c r="B455" s="55" t="s">
        <v>111</v>
      </c>
      <c r="C455" s="57">
        <v>43689</v>
      </c>
      <c r="D455" s="55">
        <v>2019</v>
      </c>
      <c r="E455" s="55">
        <v>8</v>
      </c>
      <c r="F455" s="55">
        <v>120195</v>
      </c>
      <c r="G455" s="55" t="s">
        <v>279</v>
      </c>
      <c r="H455" s="55" t="s">
        <v>37</v>
      </c>
      <c r="I455" s="55" t="s">
        <v>197</v>
      </c>
      <c r="J455" s="55" t="s">
        <v>20</v>
      </c>
      <c r="K455" s="55" t="s">
        <v>82</v>
      </c>
      <c r="L455" s="55" t="s">
        <v>68</v>
      </c>
      <c r="M455" s="55">
        <v>311</v>
      </c>
      <c r="N455" s="55" t="s">
        <v>280</v>
      </c>
      <c r="O455" s="55">
        <v>1</v>
      </c>
      <c r="P455" s="55" t="s">
        <v>22</v>
      </c>
      <c r="Q455" s="55">
        <v>4</v>
      </c>
      <c r="R455" s="55" t="s">
        <v>38</v>
      </c>
      <c r="S455" s="55">
        <v>101</v>
      </c>
      <c r="T455" s="55">
        <v>105224</v>
      </c>
      <c r="U455" s="30">
        <v>412.1</v>
      </c>
      <c r="V455" s="55">
        <v>1.8</v>
      </c>
      <c r="W455" s="55">
        <v>1.0999999999999999E-2</v>
      </c>
      <c r="X455" s="55">
        <v>12</v>
      </c>
      <c r="Y455" s="55">
        <v>43362.810400000009</v>
      </c>
      <c r="Z455" s="55">
        <v>4.9452000000000007</v>
      </c>
    </row>
    <row r="456" spans="1:26">
      <c r="A456" s="29">
        <v>43696</v>
      </c>
      <c r="B456" s="55" t="s">
        <v>111</v>
      </c>
      <c r="C456" s="57">
        <v>43689</v>
      </c>
      <c r="D456" s="55">
        <v>2019</v>
      </c>
      <c r="E456" s="55">
        <v>8</v>
      </c>
      <c r="F456" s="55">
        <v>120195</v>
      </c>
      <c r="G456" s="55" t="s">
        <v>279</v>
      </c>
      <c r="H456" s="55" t="s">
        <v>37</v>
      </c>
      <c r="I456" s="55" t="s">
        <v>197</v>
      </c>
      <c r="J456" s="55" t="s">
        <v>20</v>
      </c>
      <c r="K456" s="55" t="s">
        <v>82</v>
      </c>
      <c r="L456" s="55" t="s">
        <v>68</v>
      </c>
      <c r="M456" s="55">
        <v>311</v>
      </c>
      <c r="N456" s="55" t="s">
        <v>280</v>
      </c>
      <c r="O456" s="55">
        <v>1</v>
      </c>
      <c r="P456" s="55" t="s">
        <v>22</v>
      </c>
      <c r="Q456" s="55">
        <v>4</v>
      </c>
      <c r="R456" s="55" t="s">
        <v>38</v>
      </c>
      <c r="S456" s="55">
        <v>114</v>
      </c>
      <c r="T456" s="55">
        <v>108455</v>
      </c>
      <c r="U456" s="30">
        <v>326</v>
      </c>
      <c r="V456" s="55">
        <v>1.48</v>
      </c>
      <c r="W456" s="55">
        <v>1.7000000000000001E-2</v>
      </c>
      <c r="X456" s="55">
        <v>18</v>
      </c>
      <c r="Y456" s="55">
        <v>35356.33</v>
      </c>
      <c r="Z456" s="55">
        <v>5.8680000000000003</v>
      </c>
    </row>
    <row r="457" spans="1:26">
      <c r="A457" s="29">
        <v>43696</v>
      </c>
      <c r="B457" s="55" t="s">
        <v>111</v>
      </c>
      <c r="C457" s="57">
        <v>43689</v>
      </c>
      <c r="D457" s="55">
        <v>2019</v>
      </c>
      <c r="E457" s="55">
        <v>8</v>
      </c>
      <c r="F457" s="55">
        <v>120195</v>
      </c>
      <c r="G457" s="55" t="s">
        <v>279</v>
      </c>
      <c r="H457" s="55" t="s">
        <v>37</v>
      </c>
      <c r="I457" s="55" t="s">
        <v>197</v>
      </c>
      <c r="J457" s="55" t="s">
        <v>20</v>
      </c>
      <c r="K457" s="55" t="s">
        <v>82</v>
      </c>
      <c r="L457" s="55" t="s">
        <v>68</v>
      </c>
      <c r="M457" s="55">
        <v>311</v>
      </c>
      <c r="N457" s="55" t="s">
        <v>280</v>
      </c>
      <c r="O457" s="55">
        <v>1</v>
      </c>
      <c r="P457" s="55" t="s">
        <v>22</v>
      </c>
      <c r="Q457" s="55">
        <v>4</v>
      </c>
      <c r="R457" s="55" t="s">
        <v>38</v>
      </c>
      <c r="S457" s="55">
        <v>113</v>
      </c>
      <c r="T457" s="55">
        <v>102605</v>
      </c>
      <c r="U457" s="30">
        <v>348</v>
      </c>
      <c r="V457" s="55">
        <v>1.49</v>
      </c>
      <c r="W457" s="55">
        <v>1.7999999999999999E-2</v>
      </c>
      <c r="X457" s="55">
        <v>18</v>
      </c>
      <c r="Y457" s="55">
        <v>35706.54</v>
      </c>
      <c r="Z457" s="55">
        <v>6.2640000000000002</v>
      </c>
    </row>
    <row r="458" spans="1:26">
      <c r="A458" s="29">
        <v>43696</v>
      </c>
      <c r="B458" s="55" t="s">
        <v>111</v>
      </c>
      <c r="C458" s="57">
        <v>43689</v>
      </c>
      <c r="D458" s="55">
        <v>2019</v>
      </c>
      <c r="E458" s="55">
        <v>8</v>
      </c>
      <c r="F458" s="55">
        <v>120195</v>
      </c>
      <c r="G458" s="55" t="s">
        <v>279</v>
      </c>
      <c r="H458" s="55" t="s">
        <v>37</v>
      </c>
      <c r="I458" s="55" t="s">
        <v>197</v>
      </c>
      <c r="J458" s="55" t="s">
        <v>20</v>
      </c>
      <c r="K458" s="55" t="s">
        <v>82</v>
      </c>
      <c r="L458" s="55" t="s">
        <v>68</v>
      </c>
      <c r="M458" s="55">
        <v>311</v>
      </c>
      <c r="N458" s="55" t="s">
        <v>280</v>
      </c>
      <c r="O458" s="55">
        <v>1</v>
      </c>
      <c r="P458" s="55" t="s">
        <v>22</v>
      </c>
      <c r="Q458" s="55">
        <v>4</v>
      </c>
      <c r="R458" s="55" t="s">
        <v>38</v>
      </c>
      <c r="S458" s="55">
        <v>112</v>
      </c>
      <c r="T458" s="55">
        <v>108302</v>
      </c>
      <c r="U458" s="30">
        <v>311</v>
      </c>
      <c r="V458" s="55">
        <v>1.41</v>
      </c>
      <c r="W458" s="55">
        <v>1.4E-2</v>
      </c>
      <c r="X458" s="55">
        <v>15</v>
      </c>
      <c r="Y458" s="55">
        <v>33681.921999999999</v>
      </c>
      <c r="Z458" s="55">
        <v>4.665</v>
      </c>
    </row>
    <row r="459" spans="1:26">
      <c r="A459" s="29">
        <v>43696</v>
      </c>
      <c r="B459" s="55" t="s">
        <v>111</v>
      </c>
      <c r="C459" s="57">
        <v>43689</v>
      </c>
      <c r="D459" s="55">
        <v>2019</v>
      </c>
      <c r="E459" s="55">
        <v>8</v>
      </c>
      <c r="F459" s="55">
        <v>120195</v>
      </c>
      <c r="G459" s="55" t="s">
        <v>279</v>
      </c>
      <c r="H459" s="55" t="s">
        <v>37</v>
      </c>
      <c r="I459" s="55" t="s">
        <v>197</v>
      </c>
      <c r="J459" s="55" t="s">
        <v>20</v>
      </c>
      <c r="K459" s="55" t="s">
        <v>82</v>
      </c>
      <c r="L459" s="55" t="s">
        <v>68</v>
      </c>
      <c r="M459" s="55">
        <v>311</v>
      </c>
      <c r="N459" s="55" t="s">
        <v>280</v>
      </c>
      <c r="O459" s="55">
        <v>1</v>
      </c>
      <c r="P459" s="55" t="s">
        <v>22</v>
      </c>
      <c r="Q459" s="55">
        <v>4</v>
      </c>
      <c r="R459" s="55" t="s">
        <v>38</v>
      </c>
      <c r="S459" s="55">
        <v>111</v>
      </c>
      <c r="T459" s="55">
        <v>108531</v>
      </c>
      <c r="U459" s="30">
        <v>346</v>
      </c>
      <c r="V459" s="55">
        <v>1.57</v>
      </c>
      <c r="W459" s="55">
        <v>1.2999999999999999E-2</v>
      </c>
      <c r="X459" s="55">
        <v>14</v>
      </c>
      <c r="Y459" s="55">
        <v>37551.726000000002</v>
      </c>
      <c r="Z459" s="55">
        <v>4.8440000000000003</v>
      </c>
    </row>
    <row r="460" spans="1:26">
      <c r="A460" s="29">
        <v>43696</v>
      </c>
      <c r="B460" s="55" t="s">
        <v>111</v>
      </c>
      <c r="C460" s="57">
        <v>43689</v>
      </c>
      <c r="D460" s="55">
        <v>2019</v>
      </c>
      <c r="E460" s="55">
        <v>8</v>
      </c>
      <c r="F460" s="55">
        <v>120195</v>
      </c>
      <c r="G460" s="55" t="s">
        <v>279</v>
      </c>
      <c r="H460" s="55" t="s">
        <v>37</v>
      </c>
      <c r="I460" s="55" t="s">
        <v>197</v>
      </c>
      <c r="J460" s="55" t="s">
        <v>20</v>
      </c>
      <c r="K460" s="55" t="s">
        <v>82</v>
      </c>
      <c r="L460" s="55" t="s">
        <v>68</v>
      </c>
      <c r="M460" s="55">
        <v>311</v>
      </c>
      <c r="N460" s="55" t="s">
        <v>280</v>
      </c>
      <c r="O460" s="55">
        <v>1</v>
      </c>
      <c r="P460" s="55" t="s">
        <v>22</v>
      </c>
      <c r="Q460" s="55">
        <v>4</v>
      </c>
      <c r="R460" s="55" t="s">
        <v>38</v>
      </c>
      <c r="S460" s="55">
        <v>110</v>
      </c>
      <c r="T460" s="55">
        <v>108047</v>
      </c>
      <c r="U460" s="30">
        <v>351</v>
      </c>
      <c r="V460" s="55">
        <v>1.58</v>
      </c>
      <c r="W460" s="55">
        <v>1.0999999999999999E-2</v>
      </c>
      <c r="X460" s="55">
        <v>12</v>
      </c>
      <c r="Y460" s="55">
        <v>37924.497000000003</v>
      </c>
      <c r="Z460" s="55">
        <v>4.2119999999999997</v>
      </c>
    </row>
    <row r="461" spans="1:26">
      <c r="A461" s="29">
        <v>43696</v>
      </c>
      <c r="B461" s="55" t="s">
        <v>111</v>
      </c>
      <c r="C461" s="57">
        <v>43689</v>
      </c>
      <c r="D461" s="55">
        <v>2019</v>
      </c>
      <c r="E461" s="55">
        <v>8</v>
      </c>
      <c r="F461" s="55">
        <v>120195</v>
      </c>
      <c r="G461" s="55" t="s">
        <v>279</v>
      </c>
      <c r="H461" s="55" t="s">
        <v>37</v>
      </c>
      <c r="I461" s="55" t="s">
        <v>197</v>
      </c>
      <c r="J461" s="55" t="s">
        <v>20</v>
      </c>
      <c r="K461" s="55" t="s">
        <v>82</v>
      </c>
      <c r="L461" s="55" t="s">
        <v>68</v>
      </c>
      <c r="M461" s="55">
        <v>311</v>
      </c>
      <c r="N461" s="55" t="s">
        <v>280</v>
      </c>
      <c r="O461" s="55">
        <v>1</v>
      </c>
      <c r="P461" s="55" t="s">
        <v>22</v>
      </c>
      <c r="Q461" s="55">
        <v>4</v>
      </c>
      <c r="R461" s="55" t="s">
        <v>38</v>
      </c>
      <c r="S461" s="55">
        <v>108</v>
      </c>
      <c r="T461" s="55">
        <v>107750</v>
      </c>
      <c r="U461" s="30">
        <v>325</v>
      </c>
      <c r="V461" s="55">
        <v>1.46</v>
      </c>
      <c r="W461" s="55">
        <v>8.9999999999999993E-3</v>
      </c>
      <c r="X461" s="55">
        <v>10</v>
      </c>
      <c r="Y461" s="55">
        <v>35018.75</v>
      </c>
      <c r="Z461" s="55">
        <v>3.25</v>
      </c>
    </row>
    <row r="462" spans="1:26">
      <c r="A462" s="29">
        <v>43696</v>
      </c>
      <c r="B462" s="55" t="s">
        <v>111</v>
      </c>
      <c r="C462" s="57">
        <v>43689</v>
      </c>
      <c r="D462" s="55">
        <v>2019</v>
      </c>
      <c r="E462" s="55">
        <v>8</v>
      </c>
      <c r="F462" s="55">
        <v>120195</v>
      </c>
      <c r="G462" s="55" t="s">
        <v>279</v>
      </c>
      <c r="H462" s="55" t="s">
        <v>37</v>
      </c>
      <c r="I462" s="55" t="s">
        <v>197</v>
      </c>
      <c r="J462" s="55" t="s">
        <v>20</v>
      </c>
      <c r="K462" s="55" t="s">
        <v>82</v>
      </c>
      <c r="L462" s="55" t="s">
        <v>68</v>
      </c>
      <c r="M462" s="55">
        <v>311</v>
      </c>
      <c r="N462" s="55" t="s">
        <v>280</v>
      </c>
      <c r="O462" s="55">
        <v>1</v>
      </c>
      <c r="P462" s="55" t="s">
        <v>22</v>
      </c>
      <c r="Q462" s="55">
        <v>4</v>
      </c>
      <c r="R462" s="55" t="s">
        <v>38</v>
      </c>
      <c r="S462" s="55">
        <v>109</v>
      </c>
      <c r="T462" s="55">
        <v>100220</v>
      </c>
      <c r="U462" s="30">
        <v>333</v>
      </c>
      <c r="V462" s="55">
        <v>1.39</v>
      </c>
      <c r="W462" s="55">
        <v>0.01</v>
      </c>
      <c r="X462" s="55">
        <v>10</v>
      </c>
      <c r="Y462" s="55">
        <v>33373.26</v>
      </c>
      <c r="Z462" s="55">
        <v>3.33</v>
      </c>
    </row>
    <row r="463" spans="1:26">
      <c r="A463" s="29">
        <v>43696</v>
      </c>
      <c r="B463" s="55" t="s">
        <v>111</v>
      </c>
      <c r="C463" s="57">
        <v>43689</v>
      </c>
      <c r="D463" s="55">
        <v>2019</v>
      </c>
      <c r="E463" s="55">
        <v>8</v>
      </c>
      <c r="F463" s="55">
        <v>120195</v>
      </c>
      <c r="G463" s="55" t="s">
        <v>279</v>
      </c>
      <c r="H463" s="55" t="s">
        <v>37</v>
      </c>
      <c r="I463" s="55" t="s">
        <v>197</v>
      </c>
      <c r="J463" s="55" t="s">
        <v>20</v>
      </c>
      <c r="K463" s="55" t="s">
        <v>82</v>
      </c>
      <c r="L463" s="55" t="s">
        <v>68</v>
      </c>
      <c r="M463" s="55">
        <v>311</v>
      </c>
      <c r="N463" s="55" t="s">
        <v>280</v>
      </c>
      <c r="O463" s="55">
        <v>1</v>
      </c>
      <c r="P463" s="55" t="s">
        <v>22</v>
      </c>
      <c r="Q463" s="55">
        <v>4</v>
      </c>
      <c r="R463" s="55" t="s">
        <v>38</v>
      </c>
      <c r="S463" s="55">
        <v>106</v>
      </c>
      <c r="T463" s="55">
        <v>107952</v>
      </c>
      <c r="U463" s="30">
        <v>310</v>
      </c>
      <c r="V463" s="55">
        <v>1.4</v>
      </c>
      <c r="W463" s="55">
        <v>1.2E-2</v>
      </c>
      <c r="X463" s="55">
        <v>13</v>
      </c>
      <c r="Y463" s="55">
        <v>33465.120000000003</v>
      </c>
      <c r="Z463" s="55">
        <v>4.03</v>
      </c>
    </row>
    <row r="464" spans="1:26">
      <c r="A464" s="29">
        <v>43696</v>
      </c>
      <c r="B464" s="55" t="s">
        <v>111</v>
      </c>
      <c r="C464" s="57">
        <v>43689</v>
      </c>
      <c r="D464" s="55">
        <v>2019</v>
      </c>
      <c r="E464" s="55">
        <v>8</v>
      </c>
      <c r="F464" s="55">
        <v>120195</v>
      </c>
      <c r="G464" s="55" t="s">
        <v>279</v>
      </c>
      <c r="H464" s="55" t="s">
        <v>37</v>
      </c>
      <c r="I464" s="55" t="s">
        <v>197</v>
      </c>
      <c r="J464" s="55" t="s">
        <v>20</v>
      </c>
      <c r="K464" s="55" t="s">
        <v>82</v>
      </c>
      <c r="L464" s="55" t="s">
        <v>68</v>
      </c>
      <c r="M464" s="55">
        <v>311</v>
      </c>
      <c r="N464" s="55" t="s">
        <v>280</v>
      </c>
      <c r="O464" s="55">
        <v>1</v>
      </c>
      <c r="P464" s="55" t="s">
        <v>22</v>
      </c>
      <c r="Q464" s="55">
        <v>4</v>
      </c>
      <c r="R464" s="55" t="s">
        <v>38</v>
      </c>
      <c r="S464" s="55">
        <v>105</v>
      </c>
      <c r="T464" s="55">
        <v>105512</v>
      </c>
      <c r="U464" s="30">
        <v>406</v>
      </c>
      <c r="V464" s="55">
        <v>1.79</v>
      </c>
      <c r="W464" s="55">
        <v>6.0000000000000001E-3</v>
      </c>
      <c r="X464" s="55">
        <v>6</v>
      </c>
      <c r="Y464" s="55">
        <v>42837.872000000003</v>
      </c>
      <c r="Z464" s="55">
        <v>2.4359999999999999</v>
      </c>
    </row>
    <row r="465" spans="1:26">
      <c r="A465" s="29">
        <v>43696</v>
      </c>
      <c r="B465" s="55" t="s">
        <v>111</v>
      </c>
      <c r="C465" s="57">
        <v>43689</v>
      </c>
      <c r="D465" s="55">
        <v>2019</v>
      </c>
      <c r="E465" s="55">
        <v>8</v>
      </c>
      <c r="F465" s="55">
        <v>120195</v>
      </c>
      <c r="G465" s="55" t="s">
        <v>279</v>
      </c>
      <c r="H465" s="55" t="s">
        <v>37</v>
      </c>
      <c r="I465" s="55" t="s">
        <v>197</v>
      </c>
      <c r="J465" s="55" t="s">
        <v>20</v>
      </c>
      <c r="K465" s="55" t="s">
        <v>82</v>
      </c>
      <c r="L465" s="55" t="s">
        <v>68</v>
      </c>
      <c r="M465" s="55">
        <v>311</v>
      </c>
      <c r="N465" s="55" t="s">
        <v>280</v>
      </c>
      <c r="O465" s="55">
        <v>1</v>
      </c>
      <c r="P465" s="55" t="s">
        <v>22</v>
      </c>
      <c r="Q465" s="55">
        <v>4</v>
      </c>
      <c r="R465" s="55" t="s">
        <v>38</v>
      </c>
      <c r="S465" s="55">
        <v>107</v>
      </c>
      <c r="T465" s="55">
        <v>108853</v>
      </c>
      <c r="U465" s="30">
        <v>372</v>
      </c>
      <c r="V465" s="55">
        <v>1.69</v>
      </c>
      <c r="W465" s="55">
        <v>0.02</v>
      </c>
      <c r="X465" s="55">
        <v>22</v>
      </c>
      <c r="Y465" s="55">
        <v>40493.315999999999</v>
      </c>
      <c r="Z465" s="55">
        <v>8.1839999999999993</v>
      </c>
    </row>
    <row r="466" spans="1:26">
      <c r="A466" s="29">
        <v>43696</v>
      </c>
      <c r="B466" s="55" t="s">
        <v>111</v>
      </c>
      <c r="C466" s="57">
        <v>43689</v>
      </c>
      <c r="D466" s="55">
        <v>2019</v>
      </c>
      <c r="E466" s="55">
        <v>8</v>
      </c>
      <c r="F466" s="55">
        <v>120195</v>
      </c>
      <c r="G466" s="55" t="s">
        <v>279</v>
      </c>
      <c r="H466" s="55" t="s">
        <v>37</v>
      </c>
      <c r="I466" s="55" t="s">
        <v>197</v>
      </c>
      <c r="J466" s="55" t="s">
        <v>20</v>
      </c>
      <c r="K466" s="55" t="s">
        <v>82</v>
      </c>
      <c r="L466" s="55" t="s">
        <v>68</v>
      </c>
      <c r="M466" s="55">
        <v>311</v>
      </c>
      <c r="N466" s="55" t="s">
        <v>280</v>
      </c>
      <c r="O466" s="55">
        <v>1</v>
      </c>
      <c r="P466" s="55" t="s">
        <v>22</v>
      </c>
      <c r="Q466" s="55">
        <v>4</v>
      </c>
      <c r="R466" s="55" t="s">
        <v>38</v>
      </c>
      <c r="S466" s="55">
        <v>115</v>
      </c>
      <c r="T466" s="55">
        <v>108941</v>
      </c>
      <c r="U466" s="30">
        <v>285</v>
      </c>
      <c r="V466" s="55">
        <v>1.3</v>
      </c>
      <c r="W466" s="55">
        <v>0.01</v>
      </c>
      <c r="X466" s="55">
        <v>11</v>
      </c>
      <c r="Y466" s="55">
        <v>31048.185000000001</v>
      </c>
      <c r="Z466" s="55">
        <v>3.1349999999999998</v>
      </c>
    </row>
    <row r="467" spans="1:26">
      <c r="A467" s="29">
        <v>43696</v>
      </c>
      <c r="B467" s="55" t="s">
        <v>111</v>
      </c>
      <c r="C467" s="57">
        <v>43689</v>
      </c>
      <c r="D467" s="55">
        <v>2019</v>
      </c>
      <c r="E467" s="55">
        <v>8</v>
      </c>
      <c r="F467" s="55">
        <v>120195</v>
      </c>
      <c r="G467" s="55" t="s">
        <v>279</v>
      </c>
      <c r="H467" s="55" t="s">
        <v>37</v>
      </c>
      <c r="I467" s="55" t="s">
        <v>197</v>
      </c>
      <c r="J467" s="55" t="s">
        <v>20</v>
      </c>
      <c r="K467" s="55" t="s">
        <v>82</v>
      </c>
      <c r="L467" s="55" t="s">
        <v>68</v>
      </c>
      <c r="M467" s="55">
        <v>311</v>
      </c>
      <c r="N467" s="55" t="s">
        <v>280</v>
      </c>
      <c r="O467" s="55">
        <v>1</v>
      </c>
      <c r="P467" s="55" t="s">
        <v>22</v>
      </c>
      <c r="Q467" s="55">
        <v>4</v>
      </c>
      <c r="R467" s="55" t="s">
        <v>38</v>
      </c>
      <c r="S467" s="55">
        <v>116</v>
      </c>
      <c r="T467" s="55">
        <v>100701</v>
      </c>
      <c r="U467" s="30">
        <v>266</v>
      </c>
      <c r="V467" s="55">
        <v>1.1200000000000001</v>
      </c>
      <c r="W467" s="55">
        <v>1.4E-2</v>
      </c>
      <c r="X467" s="55">
        <v>14</v>
      </c>
      <c r="Y467" s="55">
        <v>26786.466</v>
      </c>
      <c r="Z467" s="55">
        <v>3.7240000000000002</v>
      </c>
    </row>
    <row r="468" spans="1:26">
      <c r="A468" s="29">
        <v>43689</v>
      </c>
      <c r="B468" s="55" t="s">
        <v>112</v>
      </c>
      <c r="C468" s="57">
        <v>43682</v>
      </c>
      <c r="D468" s="55">
        <v>2019</v>
      </c>
      <c r="E468" s="55">
        <v>8</v>
      </c>
      <c r="F468" s="55">
        <v>120195</v>
      </c>
      <c r="G468" s="55" t="s">
        <v>279</v>
      </c>
      <c r="H468" s="55" t="s">
        <v>37</v>
      </c>
      <c r="I468" s="55" t="s">
        <v>197</v>
      </c>
      <c r="J468" s="55" t="s">
        <v>20</v>
      </c>
      <c r="K468" s="55" t="s">
        <v>82</v>
      </c>
      <c r="L468" s="55" t="s">
        <v>68</v>
      </c>
      <c r="M468" s="55">
        <v>311</v>
      </c>
      <c r="N468" s="55" t="s">
        <v>280</v>
      </c>
      <c r="O468" s="55">
        <v>1</v>
      </c>
      <c r="P468" s="55" t="s">
        <v>22</v>
      </c>
      <c r="Q468" s="55">
        <v>4</v>
      </c>
      <c r="R468" s="55" t="s">
        <v>38</v>
      </c>
      <c r="S468" s="55">
        <v>116</v>
      </c>
      <c r="T468" s="55">
        <v>100714</v>
      </c>
      <c r="U468" s="30">
        <v>250</v>
      </c>
      <c r="V468" s="55">
        <v>1.05</v>
      </c>
      <c r="W468" s="55">
        <v>1.2999999999999999E-2</v>
      </c>
      <c r="X468" s="55">
        <v>13</v>
      </c>
      <c r="Y468" s="55">
        <v>25178.5</v>
      </c>
      <c r="Z468" s="55">
        <v>3.25</v>
      </c>
    </row>
    <row r="469" spans="1:26">
      <c r="A469" s="29">
        <v>43689</v>
      </c>
      <c r="B469" s="55" t="s">
        <v>112</v>
      </c>
      <c r="C469" s="57">
        <v>43682</v>
      </c>
      <c r="D469" s="55">
        <v>2019</v>
      </c>
      <c r="E469" s="55">
        <v>8</v>
      </c>
      <c r="F469" s="55">
        <v>120195</v>
      </c>
      <c r="G469" s="55" t="s">
        <v>279</v>
      </c>
      <c r="H469" s="55" t="s">
        <v>37</v>
      </c>
      <c r="I469" s="55" t="s">
        <v>197</v>
      </c>
      <c r="J469" s="55" t="s">
        <v>20</v>
      </c>
      <c r="K469" s="55" t="s">
        <v>82</v>
      </c>
      <c r="L469" s="55" t="s">
        <v>68</v>
      </c>
      <c r="M469" s="55">
        <v>311</v>
      </c>
      <c r="N469" s="55" t="s">
        <v>280</v>
      </c>
      <c r="O469" s="55">
        <v>1</v>
      </c>
      <c r="P469" s="55" t="s">
        <v>22</v>
      </c>
      <c r="Q469" s="55">
        <v>4</v>
      </c>
      <c r="R469" s="55" t="s">
        <v>38</v>
      </c>
      <c r="S469" s="55">
        <v>115</v>
      </c>
      <c r="T469" s="55">
        <v>108953</v>
      </c>
      <c r="U469" s="30">
        <v>268</v>
      </c>
      <c r="V469" s="55">
        <v>1.22</v>
      </c>
      <c r="W469" s="55">
        <v>1.0999999999999999E-2</v>
      </c>
      <c r="X469" s="55">
        <v>12</v>
      </c>
      <c r="Y469" s="55">
        <v>29199.403999999999</v>
      </c>
      <c r="Z469" s="55">
        <v>3.2160000000000002</v>
      </c>
    </row>
    <row r="470" spans="1:26">
      <c r="A470" s="29">
        <v>43689</v>
      </c>
      <c r="B470" s="55" t="s">
        <v>112</v>
      </c>
      <c r="C470" s="57">
        <v>43682</v>
      </c>
      <c r="D470" s="55">
        <v>2019</v>
      </c>
      <c r="E470" s="55">
        <v>8</v>
      </c>
      <c r="F470" s="55">
        <v>120195</v>
      </c>
      <c r="G470" s="55" t="s">
        <v>279</v>
      </c>
      <c r="H470" s="55" t="s">
        <v>37</v>
      </c>
      <c r="I470" s="55" t="s">
        <v>197</v>
      </c>
      <c r="J470" s="55" t="s">
        <v>20</v>
      </c>
      <c r="K470" s="55" t="s">
        <v>82</v>
      </c>
      <c r="L470" s="55" t="s">
        <v>68</v>
      </c>
      <c r="M470" s="55">
        <v>311</v>
      </c>
      <c r="N470" s="55" t="s">
        <v>280</v>
      </c>
      <c r="O470" s="55">
        <v>1</v>
      </c>
      <c r="P470" s="55" t="s">
        <v>22</v>
      </c>
      <c r="Q470" s="55">
        <v>4</v>
      </c>
      <c r="R470" s="55" t="s">
        <v>38</v>
      </c>
      <c r="S470" s="55">
        <v>107</v>
      </c>
      <c r="T470" s="55">
        <v>108867</v>
      </c>
      <c r="U470" s="30">
        <v>354</v>
      </c>
      <c r="V470" s="55">
        <v>1.61</v>
      </c>
      <c r="W470" s="55">
        <v>1.2999999999999999E-2</v>
      </c>
      <c r="X470" s="55">
        <v>14</v>
      </c>
      <c r="Y470" s="55">
        <v>38538.917999999998</v>
      </c>
      <c r="Z470" s="55">
        <v>4.9560000000000004</v>
      </c>
    </row>
    <row r="471" spans="1:26">
      <c r="A471" s="29">
        <v>43689</v>
      </c>
      <c r="B471" s="55" t="s">
        <v>112</v>
      </c>
      <c r="C471" s="57">
        <v>43682</v>
      </c>
      <c r="D471" s="55">
        <v>2019</v>
      </c>
      <c r="E471" s="55">
        <v>8</v>
      </c>
      <c r="F471" s="55">
        <v>120195</v>
      </c>
      <c r="G471" s="55" t="s">
        <v>279</v>
      </c>
      <c r="H471" s="55" t="s">
        <v>37</v>
      </c>
      <c r="I471" s="55" t="s">
        <v>197</v>
      </c>
      <c r="J471" s="55" t="s">
        <v>20</v>
      </c>
      <c r="K471" s="55" t="s">
        <v>82</v>
      </c>
      <c r="L471" s="55" t="s">
        <v>68</v>
      </c>
      <c r="M471" s="55">
        <v>311</v>
      </c>
      <c r="N471" s="55" t="s">
        <v>280</v>
      </c>
      <c r="O471" s="55">
        <v>1</v>
      </c>
      <c r="P471" s="55" t="s">
        <v>22</v>
      </c>
      <c r="Q471" s="55">
        <v>4</v>
      </c>
      <c r="R471" s="55" t="s">
        <v>38</v>
      </c>
      <c r="S471" s="55">
        <v>106</v>
      </c>
      <c r="T471" s="55">
        <v>107966</v>
      </c>
      <c r="U471" s="30">
        <v>296</v>
      </c>
      <c r="V471" s="55">
        <v>1.7</v>
      </c>
      <c r="W471" s="55">
        <v>1.2999999999999999E-2</v>
      </c>
      <c r="X471" s="55">
        <v>14</v>
      </c>
      <c r="Y471" s="55">
        <v>31957.936000000002</v>
      </c>
      <c r="Z471" s="55">
        <v>4.1440000000000001</v>
      </c>
    </row>
    <row r="472" spans="1:26">
      <c r="A472" s="29">
        <v>43689</v>
      </c>
      <c r="B472" s="55" t="s">
        <v>112</v>
      </c>
      <c r="C472" s="57">
        <v>43682</v>
      </c>
      <c r="D472" s="55">
        <v>2019</v>
      </c>
      <c r="E472" s="55">
        <v>8</v>
      </c>
      <c r="F472" s="55">
        <v>120195</v>
      </c>
      <c r="G472" s="55" t="s">
        <v>279</v>
      </c>
      <c r="H472" s="55" t="s">
        <v>37</v>
      </c>
      <c r="I472" s="55" t="s">
        <v>197</v>
      </c>
      <c r="J472" s="55" t="s">
        <v>20</v>
      </c>
      <c r="K472" s="55" t="s">
        <v>82</v>
      </c>
      <c r="L472" s="55" t="s">
        <v>68</v>
      </c>
      <c r="M472" s="55">
        <v>311</v>
      </c>
      <c r="N472" s="55" t="s">
        <v>280</v>
      </c>
      <c r="O472" s="55">
        <v>1</v>
      </c>
      <c r="P472" s="55" t="s">
        <v>22</v>
      </c>
      <c r="Q472" s="55">
        <v>4</v>
      </c>
      <c r="R472" s="55" t="s">
        <v>38</v>
      </c>
      <c r="S472" s="55">
        <v>109</v>
      </c>
      <c r="T472" s="55">
        <v>100237</v>
      </c>
      <c r="U472" s="30">
        <v>314</v>
      </c>
      <c r="V472" s="55">
        <v>1.31</v>
      </c>
      <c r="W472" s="55">
        <v>1.7000000000000001E-2</v>
      </c>
      <c r="X472" s="55">
        <v>17</v>
      </c>
      <c r="Y472" s="55">
        <v>31474.418000000001</v>
      </c>
      <c r="Z472" s="55">
        <v>5.3380000000000001</v>
      </c>
    </row>
    <row r="473" spans="1:26">
      <c r="A473" s="29">
        <v>43689</v>
      </c>
      <c r="B473" s="55" t="s">
        <v>112</v>
      </c>
      <c r="C473" s="57">
        <v>43682</v>
      </c>
      <c r="D473" s="55">
        <v>2019</v>
      </c>
      <c r="E473" s="55">
        <v>8</v>
      </c>
      <c r="F473" s="55">
        <v>120195</v>
      </c>
      <c r="G473" s="55" t="s">
        <v>279</v>
      </c>
      <c r="H473" s="55" t="s">
        <v>37</v>
      </c>
      <c r="I473" s="55" t="s">
        <v>197</v>
      </c>
      <c r="J473" s="55" t="s">
        <v>20</v>
      </c>
      <c r="K473" s="55" t="s">
        <v>82</v>
      </c>
      <c r="L473" s="55" t="s">
        <v>68</v>
      </c>
      <c r="M473" s="55">
        <v>311</v>
      </c>
      <c r="N473" s="55" t="s">
        <v>280</v>
      </c>
      <c r="O473" s="55">
        <v>1</v>
      </c>
      <c r="P473" s="55" t="s">
        <v>22</v>
      </c>
      <c r="Q473" s="55">
        <v>4</v>
      </c>
      <c r="R473" s="55" t="s">
        <v>38</v>
      </c>
      <c r="S473" s="55">
        <v>108</v>
      </c>
      <c r="T473" s="55">
        <v>107762</v>
      </c>
      <c r="U473" s="30">
        <v>310</v>
      </c>
      <c r="V473" s="55">
        <v>1.39</v>
      </c>
      <c r="W473" s="55">
        <v>1.0999999999999999E-2</v>
      </c>
      <c r="X473" s="55">
        <v>12</v>
      </c>
      <c r="Y473" s="55">
        <v>33406.22</v>
      </c>
      <c r="Z473" s="55">
        <v>3.72</v>
      </c>
    </row>
    <row r="474" spans="1:26">
      <c r="A474" s="29">
        <v>43689</v>
      </c>
      <c r="B474" s="55" t="s">
        <v>112</v>
      </c>
      <c r="C474" s="57">
        <v>43682</v>
      </c>
      <c r="D474" s="55">
        <v>2019</v>
      </c>
      <c r="E474" s="55">
        <v>8</v>
      </c>
      <c r="F474" s="55">
        <v>120195</v>
      </c>
      <c r="G474" s="55" t="s">
        <v>279</v>
      </c>
      <c r="H474" s="55" t="s">
        <v>37</v>
      </c>
      <c r="I474" s="55" t="s">
        <v>197</v>
      </c>
      <c r="J474" s="55" t="s">
        <v>20</v>
      </c>
      <c r="K474" s="55" t="s">
        <v>82</v>
      </c>
      <c r="L474" s="55" t="s">
        <v>68</v>
      </c>
      <c r="M474" s="55">
        <v>311</v>
      </c>
      <c r="N474" s="55" t="s">
        <v>280</v>
      </c>
      <c r="O474" s="55">
        <v>1</v>
      </c>
      <c r="P474" s="55" t="s">
        <v>22</v>
      </c>
      <c r="Q474" s="55">
        <v>4</v>
      </c>
      <c r="R474" s="55" t="s">
        <v>38</v>
      </c>
      <c r="S474" s="55">
        <v>110</v>
      </c>
      <c r="T474" s="55">
        <v>108064</v>
      </c>
      <c r="U474" s="30">
        <v>332</v>
      </c>
      <c r="V474" s="55">
        <v>1.5</v>
      </c>
      <c r="W474" s="55">
        <v>1.6E-2</v>
      </c>
      <c r="X474" s="55">
        <v>17</v>
      </c>
      <c r="Y474" s="55">
        <v>35877.248</v>
      </c>
      <c r="Z474" s="55">
        <v>5.6440000000000001</v>
      </c>
    </row>
    <row r="475" spans="1:26">
      <c r="A475" s="29">
        <v>43689</v>
      </c>
      <c r="B475" s="55" t="s">
        <v>112</v>
      </c>
      <c r="C475" s="57">
        <v>43682</v>
      </c>
      <c r="D475" s="55">
        <v>2019</v>
      </c>
      <c r="E475" s="55">
        <v>8</v>
      </c>
      <c r="F475" s="55">
        <v>120195</v>
      </c>
      <c r="G475" s="55" t="s">
        <v>279</v>
      </c>
      <c r="H475" s="55" t="s">
        <v>37</v>
      </c>
      <c r="I475" s="55" t="s">
        <v>197</v>
      </c>
      <c r="J475" s="55" t="s">
        <v>20</v>
      </c>
      <c r="K475" s="55" t="s">
        <v>82</v>
      </c>
      <c r="L475" s="55" t="s">
        <v>68</v>
      </c>
      <c r="M475" s="55">
        <v>311</v>
      </c>
      <c r="N475" s="55" t="s">
        <v>280</v>
      </c>
      <c r="O475" s="55">
        <v>1</v>
      </c>
      <c r="P475" s="55" t="s">
        <v>22</v>
      </c>
      <c r="Q475" s="55">
        <v>4</v>
      </c>
      <c r="R475" s="55" t="s">
        <v>38</v>
      </c>
      <c r="S475" s="55">
        <v>111</v>
      </c>
      <c r="T475" s="55">
        <v>108541</v>
      </c>
      <c r="U475" s="30">
        <v>325</v>
      </c>
      <c r="V475" s="55">
        <v>1.47</v>
      </c>
      <c r="W475" s="55">
        <v>8.9999999999999993E-3</v>
      </c>
      <c r="X475" s="55">
        <v>10</v>
      </c>
      <c r="Y475" s="55">
        <v>35275.824999999997</v>
      </c>
      <c r="Z475" s="55">
        <v>3.25</v>
      </c>
    </row>
    <row r="476" spans="1:26">
      <c r="A476" s="29">
        <v>43689</v>
      </c>
      <c r="B476" s="55" t="s">
        <v>112</v>
      </c>
      <c r="C476" s="57">
        <v>43682</v>
      </c>
      <c r="D476" s="55">
        <v>2019</v>
      </c>
      <c r="E476" s="55">
        <v>8</v>
      </c>
      <c r="F476" s="55">
        <v>120195</v>
      </c>
      <c r="G476" s="55" t="s">
        <v>279</v>
      </c>
      <c r="H476" s="55" t="s">
        <v>37</v>
      </c>
      <c r="I476" s="55" t="s">
        <v>197</v>
      </c>
      <c r="J476" s="55" t="s">
        <v>20</v>
      </c>
      <c r="K476" s="55" t="s">
        <v>82</v>
      </c>
      <c r="L476" s="55" t="s">
        <v>68</v>
      </c>
      <c r="M476" s="55">
        <v>311</v>
      </c>
      <c r="N476" s="55" t="s">
        <v>280</v>
      </c>
      <c r="O476" s="55">
        <v>1</v>
      </c>
      <c r="P476" s="55" t="s">
        <v>22</v>
      </c>
      <c r="Q476" s="55">
        <v>4</v>
      </c>
      <c r="R476" s="55" t="s">
        <v>38</v>
      </c>
      <c r="S476" s="55">
        <v>112</v>
      </c>
      <c r="T476" s="55">
        <v>108328</v>
      </c>
      <c r="U476" s="30">
        <v>294</v>
      </c>
      <c r="V476" s="55">
        <v>1.33</v>
      </c>
      <c r="W476" s="55">
        <v>2.4E-2</v>
      </c>
      <c r="X476" s="55">
        <v>26</v>
      </c>
      <c r="Y476" s="55">
        <v>31848.432000000001</v>
      </c>
      <c r="Z476" s="55">
        <v>7.6440000000000001</v>
      </c>
    </row>
    <row r="477" spans="1:26">
      <c r="A477" s="29">
        <v>43689</v>
      </c>
      <c r="B477" s="55" t="s">
        <v>112</v>
      </c>
      <c r="C477" s="57">
        <v>43682</v>
      </c>
      <c r="D477" s="55">
        <v>2019</v>
      </c>
      <c r="E477" s="55">
        <v>8</v>
      </c>
      <c r="F477" s="55">
        <v>120195</v>
      </c>
      <c r="G477" s="55" t="s">
        <v>279</v>
      </c>
      <c r="H477" s="55" t="s">
        <v>37</v>
      </c>
      <c r="I477" s="55" t="s">
        <v>197</v>
      </c>
      <c r="J477" s="55" t="s">
        <v>20</v>
      </c>
      <c r="K477" s="55" t="s">
        <v>82</v>
      </c>
      <c r="L477" s="55" t="s">
        <v>68</v>
      </c>
      <c r="M477" s="55">
        <v>311</v>
      </c>
      <c r="N477" s="55" t="s">
        <v>280</v>
      </c>
      <c r="O477" s="55">
        <v>1</v>
      </c>
      <c r="P477" s="55" t="s">
        <v>22</v>
      </c>
      <c r="Q477" s="55">
        <v>4</v>
      </c>
      <c r="R477" s="55" t="s">
        <v>38</v>
      </c>
      <c r="S477" s="55">
        <v>113</v>
      </c>
      <c r="T477" s="55">
        <v>102618</v>
      </c>
      <c r="U477" s="30">
        <v>326</v>
      </c>
      <c r="V477" s="55">
        <v>1.4</v>
      </c>
      <c r="W477" s="55">
        <v>1.2999999999999999E-2</v>
      </c>
      <c r="X477" s="55">
        <v>13</v>
      </c>
      <c r="Y477" s="55">
        <v>33453.468000000001</v>
      </c>
      <c r="Z477" s="55">
        <v>4.2380000000000004</v>
      </c>
    </row>
    <row r="478" spans="1:26">
      <c r="A478" s="29">
        <v>43689</v>
      </c>
      <c r="B478" s="55" t="s">
        <v>112</v>
      </c>
      <c r="C478" s="57">
        <v>43682</v>
      </c>
      <c r="D478" s="55">
        <v>2019</v>
      </c>
      <c r="E478" s="55">
        <v>8</v>
      </c>
      <c r="F478" s="55">
        <v>120195</v>
      </c>
      <c r="G478" s="55" t="s">
        <v>279</v>
      </c>
      <c r="H478" s="55" t="s">
        <v>37</v>
      </c>
      <c r="I478" s="55" t="s">
        <v>197</v>
      </c>
      <c r="J478" s="55" t="s">
        <v>20</v>
      </c>
      <c r="K478" s="55" t="s">
        <v>82</v>
      </c>
      <c r="L478" s="55" t="s">
        <v>68</v>
      </c>
      <c r="M478" s="55">
        <v>311</v>
      </c>
      <c r="N478" s="55" t="s">
        <v>280</v>
      </c>
      <c r="O478" s="55">
        <v>1</v>
      </c>
      <c r="P478" s="55" t="s">
        <v>22</v>
      </c>
      <c r="Q478" s="55">
        <v>4</v>
      </c>
      <c r="R478" s="55" t="s">
        <v>38</v>
      </c>
      <c r="S478" s="55">
        <v>114</v>
      </c>
      <c r="T478" s="55">
        <v>108480</v>
      </c>
      <c r="U478" s="30">
        <v>304</v>
      </c>
      <c r="V478" s="55">
        <v>1.37</v>
      </c>
      <c r="W478" s="55">
        <v>2.3E-2</v>
      </c>
      <c r="X478" s="55">
        <v>25</v>
      </c>
      <c r="Y478" s="55">
        <v>32977.919999999998</v>
      </c>
      <c r="Z478" s="55">
        <v>7.6</v>
      </c>
    </row>
    <row r="479" spans="1:26">
      <c r="A479" s="29">
        <v>43689</v>
      </c>
      <c r="B479" s="55" t="s">
        <v>112</v>
      </c>
      <c r="C479" s="57">
        <v>43682</v>
      </c>
      <c r="D479" s="55">
        <v>2019</v>
      </c>
      <c r="E479" s="55">
        <v>8</v>
      </c>
      <c r="F479" s="55">
        <v>120195</v>
      </c>
      <c r="G479" s="55" t="s">
        <v>279</v>
      </c>
      <c r="H479" s="55" t="s">
        <v>37</v>
      </c>
      <c r="I479" s="55" t="s">
        <v>197</v>
      </c>
      <c r="J479" s="55" t="s">
        <v>20</v>
      </c>
      <c r="K479" s="55" t="s">
        <v>82</v>
      </c>
      <c r="L479" s="55" t="s">
        <v>68</v>
      </c>
      <c r="M479" s="55">
        <v>311</v>
      </c>
      <c r="N479" s="55" t="s">
        <v>280</v>
      </c>
      <c r="O479" s="55">
        <v>1</v>
      </c>
      <c r="P479" s="55" t="s">
        <v>22</v>
      </c>
      <c r="Q479" s="55">
        <v>4</v>
      </c>
      <c r="R479" s="55" t="s">
        <v>38</v>
      </c>
      <c r="S479" s="55">
        <v>101</v>
      </c>
      <c r="T479" s="55">
        <v>105235</v>
      </c>
      <c r="U479" s="30">
        <v>392</v>
      </c>
      <c r="V479" s="55">
        <v>1.72</v>
      </c>
      <c r="W479" s="55">
        <v>0.01</v>
      </c>
      <c r="X479" s="55">
        <v>11</v>
      </c>
      <c r="Y479" s="55">
        <v>41252.120000000003</v>
      </c>
      <c r="Z479" s="55">
        <v>4.3120000000000003</v>
      </c>
    </row>
    <row r="480" spans="1:26">
      <c r="A480" s="29">
        <v>43689</v>
      </c>
      <c r="B480" s="55" t="s">
        <v>112</v>
      </c>
      <c r="C480" s="57">
        <v>43682</v>
      </c>
      <c r="D480" s="55">
        <v>2019</v>
      </c>
      <c r="E480" s="55">
        <v>8</v>
      </c>
      <c r="F480" s="55">
        <v>120195</v>
      </c>
      <c r="G480" s="55" t="s">
        <v>279</v>
      </c>
      <c r="H480" s="55" t="s">
        <v>37</v>
      </c>
      <c r="I480" s="55" t="s">
        <v>197</v>
      </c>
      <c r="J480" s="55" t="s">
        <v>20</v>
      </c>
      <c r="K480" s="55" t="s">
        <v>82</v>
      </c>
      <c r="L480" s="55" t="s">
        <v>68</v>
      </c>
      <c r="M480" s="55">
        <v>311</v>
      </c>
      <c r="N480" s="55" t="s">
        <v>280</v>
      </c>
      <c r="O480" s="55">
        <v>1</v>
      </c>
      <c r="P480" s="55" t="s">
        <v>22</v>
      </c>
      <c r="Q480" s="55">
        <v>4</v>
      </c>
      <c r="R480" s="55" t="s">
        <v>38</v>
      </c>
      <c r="S480" s="55">
        <v>102</v>
      </c>
      <c r="T480" s="55">
        <v>95958</v>
      </c>
      <c r="U480" s="30">
        <v>388</v>
      </c>
      <c r="V480" s="55">
        <v>1.55</v>
      </c>
      <c r="W480" s="55">
        <v>8.9999999999999993E-3</v>
      </c>
      <c r="X480" s="55">
        <v>9</v>
      </c>
      <c r="Y480" s="55">
        <v>37231.703999999998</v>
      </c>
      <c r="Z480" s="55">
        <v>3.492</v>
      </c>
    </row>
    <row r="481" spans="1:26">
      <c r="A481" s="29">
        <v>43689</v>
      </c>
      <c r="B481" s="55" t="s">
        <v>112</v>
      </c>
      <c r="C481" s="57">
        <v>43682</v>
      </c>
      <c r="D481" s="55">
        <v>2019</v>
      </c>
      <c r="E481" s="55">
        <v>8</v>
      </c>
      <c r="F481" s="55">
        <v>120195</v>
      </c>
      <c r="G481" s="55" t="s">
        <v>279</v>
      </c>
      <c r="H481" s="55" t="s">
        <v>37</v>
      </c>
      <c r="I481" s="55" t="s">
        <v>197</v>
      </c>
      <c r="J481" s="55" t="s">
        <v>20</v>
      </c>
      <c r="K481" s="55" t="s">
        <v>82</v>
      </c>
      <c r="L481" s="55" t="s">
        <v>68</v>
      </c>
      <c r="M481" s="55">
        <v>311</v>
      </c>
      <c r="N481" s="55" t="s">
        <v>280</v>
      </c>
      <c r="O481" s="55">
        <v>1</v>
      </c>
      <c r="P481" s="55" t="s">
        <v>22</v>
      </c>
      <c r="Q481" s="55">
        <v>4</v>
      </c>
      <c r="R481" s="55" t="s">
        <v>38</v>
      </c>
      <c r="S481" s="55">
        <v>103</v>
      </c>
      <c r="T481" s="55">
        <v>107684</v>
      </c>
      <c r="U481" s="30">
        <v>418</v>
      </c>
      <c r="V481" s="55">
        <v>1.88</v>
      </c>
      <c r="W481" s="55">
        <v>8.9999999999999993E-3</v>
      </c>
      <c r="X481" s="55">
        <v>10</v>
      </c>
      <c r="Y481" s="55">
        <v>45011.911999999997</v>
      </c>
      <c r="Z481" s="55">
        <v>4.18</v>
      </c>
    </row>
    <row r="482" spans="1:26">
      <c r="A482" s="29">
        <v>43689</v>
      </c>
      <c r="B482" s="55" t="s">
        <v>112</v>
      </c>
      <c r="C482" s="57">
        <v>43682</v>
      </c>
      <c r="D482" s="55">
        <v>2019</v>
      </c>
      <c r="E482" s="55">
        <v>8</v>
      </c>
      <c r="F482" s="55">
        <v>120195</v>
      </c>
      <c r="G482" s="55" t="s">
        <v>279</v>
      </c>
      <c r="H482" s="55" t="s">
        <v>37</v>
      </c>
      <c r="I482" s="55" t="s">
        <v>197</v>
      </c>
      <c r="J482" s="55" t="s">
        <v>20</v>
      </c>
      <c r="K482" s="55" t="s">
        <v>82</v>
      </c>
      <c r="L482" s="55" t="s">
        <v>68</v>
      </c>
      <c r="M482" s="55">
        <v>311</v>
      </c>
      <c r="N482" s="55" t="s">
        <v>280</v>
      </c>
      <c r="O482" s="55">
        <v>1</v>
      </c>
      <c r="P482" s="55" t="s">
        <v>22</v>
      </c>
      <c r="Q482" s="55">
        <v>4</v>
      </c>
      <c r="R482" s="55" t="s">
        <v>38</v>
      </c>
      <c r="S482" s="55">
        <v>104</v>
      </c>
      <c r="T482" s="55">
        <v>102752</v>
      </c>
      <c r="U482" s="30">
        <v>370</v>
      </c>
      <c r="V482" s="55">
        <v>1.59</v>
      </c>
      <c r="W482" s="55">
        <v>8.0000000000000002E-3</v>
      </c>
      <c r="X482" s="55">
        <v>8</v>
      </c>
      <c r="Y482" s="55">
        <v>38018.239999999998</v>
      </c>
      <c r="Z482" s="55">
        <v>2.96</v>
      </c>
    </row>
    <row r="483" spans="1:26">
      <c r="A483" s="29">
        <v>43689</v>
      </c>
      <c r="B483" s="55" t="s">
        <v>112</v>
      </c>
      <c r="C483" s="57">
        <v>43682</v>
      </c>
      <c r="D483" s="55">
        <v>2019</v>
      </c>
      <c r="E483" s="55">
        <v>8</v>
      </c>
      <c r="F483" s="55">
        <v>120195</v>
      </c>
      <c r="G483" s="55" t="s">
        <v>279</v>
      </c>
      <c r="H483" s="55" t="s">
        <v>37</v>
      </c>
      <c r="I483" s="55" t="s">
        <v>197</v>
      </c>
      <c r="J483" s="55" t="s">
        <v>20</v>
      </c>
      <c r="K483" s="55" t="s">
        <v>82</v>
      </c>
      <c r="L483" s="55" t="s">
        <v>68</v>
      </c>
      <c r="M483" s="55">
        <v>311</v>
      </c>
      <c r="N483" s="55" t="s">
        <v>280</v>
      </c>
      <c r="O483" s="55">
        <v>1</v>
      </c>
      <c r="P483" s="55" t="s">
        <v>22</v>
      </c>
      <c r="Q483" s="55">
        <v>4</v>
      </c>
      <c r="R483" s="55" t="s">
        <v>38</v>
      </c>
      <c r="S483" s="55">
        <v>105</v>
      </c>
      <c r="T483" s="55">
        <v>105520</v>
      </c>
      <c r="U483" s="30">
        <v>387</v>
      </c>
      <c r="V483" s="55">
        <v>1</v>
      </c>
      <c r="W483" s="55">
        <v>8.0000000000000002E-3</v>
      </c>
      <c r="X483" s="55">
        <v>8</v>
      </c>
      <c r="Y483" s="55">
        <v>40836.239999999998</v>
      </c>
      <c r="Z483" s="55">
        <v>3.0960000000000001</v>
      </c>
    </row>
    <row r="484" spans="1:26">
      <c r="A484" s="29">
        <v>43682</v>
      </c>
      <c r="B484" s="55" t="s">
        <v>113</v>
      </c>
      <c r="C484" s="57">
        <v>43678</v>
      </c>
      <c r="D484" s="55">
        <v>2019</v>
      </c>
      <c r="E484" s="55">
        <v>8</v>
      </c>
      <c r="F484" s="55">
        <v>120195</v>
      </c>
      <c r="G484" s="55" t="s">
        <v>279</v>
      </c>
      <c r="H484" s="55" t="s">
        <v>37</v>
      </c>
      <c r="I484" s="55" t="s">
        <v>197</v>
      </c>
      <c r="J484" s="55" t="s">
        <v>20</v>
      </c>
      <c r="K484" s="55" t="s">
        <v>82</v>
      </c>
      <c r="L484" s="55" t="s">
        <v>68</v>
      </c>
      <c r="M484" s="55">
        <v>311</v>
      </c>
      <c r="N484" s="55" t="s">
        <v>280</v>
      </c>
      <c r="O484" s="55">
        <v>1</v>
      </c>
      <c r="P484" s="55" t="s">
        <v>22</v>
      </c>
      <c r="Q484" s="55">
        <v>4</v>
      </c>
      <c r="R484" s="55" t="s">
        <v>38</v>
      </c>
      <c r="S484" s="55">
        <v>104</v>
      </c>
      <c r="T484" s="55">
        <v>102765</v>
      </c>
      <c r="U484" s="30">
        <v>354</v>
      </c>
      <c r="V484" s="55">
        <v>1.516</v>
      </c>
      <c r="W484" s="55">
        <v>8.9999999999999993E-3</v>
      </c>
      <c r="X484" s="55">
        <v>9</v>
      </c>
      <c r="Y484" s="55">
        <v>36378.81</v>
      </c>
      <c r="Z484" s="55">
        <v>3.1859999999999999</v>
      </c>
    </row>
    <row r="485" spans="1:26">
      <c r="A485" s="29">
        <v>43682</v>
      </c>
      <c r="B485" s="55" t="s">
        <v>113</v>
      </c>
      <c r="C485" s="57">
        <v>43678</v>
      </c>
      <c r="D485" s="55">
        <v>2019</v>
      </c>
      <c r="E485" s="55">
        <v>8</v>
      </c>
      <c r="F485" s="55">
        <v>120195</v>
      </c>
      <c r="G485" s="55" t="s">
        <v>279</v>
      </c>
      <c r="H485" s="55" t="s">
        <v>37</v>
      </c>
      <c r="I485" s="55" t="s">
        <v>197</v>
      </c>
      <c r="J485" s="55" t="s">
        <v>20</v>
      </c>
      <c r="K485" s="55" t="s">
        <v>82</v>
      </c>
      <c r="L485" s="55" t="s">
        <v>68</v>
      </c>
      <c r="M485" s="55">
        <v>311</v>
      </c>
      <c r="N485" s="55" t="s">
        <v>280</v>
      </c>
      <c r="O485" s="55">
        <v>1</v>
      </c>
      <c r="P485" s="55" t="s">
        <v>22</v>
      </c>
      <c r="Q485" s="55">
        <v>4</v>
      </c>
      <c r="R485" s="55" t="s">
        <v>38</v>
      </c>
      <c r="S485" s="55">
        <v>103</v>
      </c>
      <c r="T485" s="55">
        <v>107690</v>
      </c>
      <c r="U485" s="30">
        <v>400.7</v>
      </c>
      <c r="V485" s="55">
        <v>1.798</v>
      </c>
      <c r="W485" s="55">
        <v>4.0000000000000001E-3</v>
      </c>
      <c r="X485" s="55">
        <v>4</v>
      </c>
      <c r="Y485" s="55">
        <v>43151.383000000002</v>
      </c>
      <c r="Z485" s="55">
        <v>1.6028</v>
      </c>
    </row>
    <row r="486" spans="1:26">
      <c r="A486" s="29">
        <v>43682</v>
      </c>
      <c r="B486" s="55" t="s">
        <v>113</v>
      </c>
      <c r="C486" s="57">
        <v>43678</v>
      </c>
      <c r="D486" s="55">
        <v>2019</v>
      </c>
      <c r="E486" s="55">
        <v>8</v>
      </c>
      <c r="F486" s="55">
        <v>120195</v>
      </c>
      <c r="G486" s="55" t="s">
        <v>279</v>
      </c>
      <c r="H486" s="55" t="s">
        <v>37</v>
      </c>
      <c r="I486" s="55" t="s">
        <v>197</v>
      </c>
      <c r="J486" s="55" t="s">
        <v>20</v>
      </c>
      <c r="K486" s="55" t="s">
        <v>82</v>
      </c>
      <c r="L486" s="55" t="s">
        <v>68</v>
      </c>
      <c r="M486" s="55">
        <v>311</v>
      </c>
      <c r="N486" s="55" t="s">
        <v>280</v>
      </c>
      <c r="O486" s="55">
        <v>1</v>
      </c>
      <c r="P486" s="55" t="s">
        <v>22</v>
      </c>
      <c r="Q486" s="55">
        <v>4</v>
      </c>
      <c r="R486" s="55" t="s">
        <v>38</v>
      </c>
      <c r="S486" s="55">
        <v>102</v>
      </c>
      <c r="T486" s="55">
        <v>95964</v>
      </c>
      <c r="U486" s="30">
        <v>370</v>
      </c>
      <c r="V486" s="55">
        <v>1.48</v>
      </c>
      <c r="W486" s="55">
        <v>6.0000000000000001E-3</v>
      </c>
      <c r="X486" s="55">
        <v>6</v>
      </c>
      <c r="Y486" s="55">
        <v>35506.68</v>
      </c>
      <c r="Z486" s="55">
        <v>2.2200000000000002</v>
      </c>
    </row>
    <row r="487" spans="1:26">
      <c r="A487" s="29">
        <v>43682</v>
      </c>
      <c r="B487" s="55" t="s">
        <v>113</v>
      </c>
      <c r="C487" s="57">
        <v>43678</v>
      </c>
      <c r="D487" s="55">
        <v>2019</v>
      </c>
      <c r="E487" s="55">
        <v>8</v>
      </c>
      <c r="F487" s="55">
        <v>120195</v>
      </c>
      <c r="G487" s="55" t="s">
        <v>279</v>
      </c>
      <c r="H487" s="55" t="s">
        <v>37</v>
      </c>
      <c r="I487" s="55" t="s">
        <v>197</v>
      </c>
      <c r="J487" s="55" t="s">
        <v>20</v>
      </c>
      <c r="K487" s="55" t="s">
        <v>82</v>
      </c>
      <c r="L487" s="55" t="s">
        <v>68</v>
      </c>
      <c r="M487" s="55">
        <v>311</v>
      </c>
      <c r="N487" s="55" t="s">
        <v>280</v>
      </c>
      <c r="O487" s="55">
        <v>1</v>
      </c>
      <c r="P487" s="55" t="s">
        <v>22</v>
      </c>
      <c r="Q487" s="55">
        <v>4</v>
      </c>
      <c r="R487" s="55" t="s">
        <v>38</v>
      </c>
      <c r="S487" s="55">
        <v>101</v>
      </c>
      <c r="T487" s="55">
        <v>105242</v>
      </c>
      <c r="U487" s="30">
        <v>374.1</v>
      </c>
      <c r="V487" s="55">
        <v>1.643</v>
      </c>
      <c r="W487" s="55">
        <v>4.0000000000000001E-3</v>
      </c>
      <c r="X487" s="55">
        <v>4</v>
      </c>
      <c r="Y487" s="55">
        <v>39371.032200000001</v>
      </c>
      <c r="Z487" s="55">
        <v>1.4964000000000002</v>
      </c>
    </row>
    <row r="488" spans="1:26">
      <c r="A488" s="29">
        <v>43682</v>
      </c>
      <c r="B488" s="55" t="s">
        <v>113</v>
      </c>
      <c r="C488" s="57">
        <v>43678</v>
      </c>
      <c r="D488" s="55">
        <v>2019</v>
      </c>
      <c r="E488" s="55">
        <v>8</v>
      </c>
      <c r="F488" s="55">
        <v>120195</v>
      </c>
      <c r="G488" s="55" t="s">
        <v>279</v>
      </c>
      <c r="H488" s="55" t="s">
        <v>37</v>
      </c>
      <c r="I488" s="55" t="s">
        <v>197</v>
      </c>
      <c r="J488" s="55" t="s">
        <v>20</v>
      </c>
      <c r="K488" s="55" t="s">
        <v>82</v>
      </c>
      <c r="L488" s="55" t="s">
        <v>68</v>
      </c>
      <c r="M488" s="55">
        <v>311</v>
      </c>
      <c r="N488" s="55" t="s">
        <v>280</v>
      </c>
      <c r="O488" s="55">
        <v>1</v>
      </c>
      <c r="P488" s="55" t="s">
        <v>22</v>
      </c>
      <c r="Q488" s="55">
        <v>4</v>
      </c>
      <c r="R488" s="55" t="s">
        <v>38</v>
      </c>
      <c r="S488" s="55">
        <v>114</v>
      </c>
      <c r="T488" s="55">
        <v>108504</v>
      </c>
      <c r="U488" s="30">
        <v>286</v>
      </c>
      <c r="V488" s="55">
        <v>1.294</v>
      </c>
      <c r="W488" s="55">
        <v>1.2999999999999999E-2</v>
      </c>
      <c r="X488" s="55">
        <v>14</v>
      </c>
      <c r="Y488" s="55">
        <v>31032.144</v>
      </c>
      <c r="Z488" s="55">
        <v>4.0039999999999996</v>
      </c>
    </row>
    <row r="489" spans="1:26">
      <c r="A489" s="29">
        <v>43682</v>
      </c>
      <c r="B489" s="55" t="s">
        <v>113</v>
      </c>
      <c r="C489" s="57">
        <v>43678</v>
      </c>
      <c r="D489" s="55">
        <v>2019</v>
      </c>
      <c r="E489" s="55">
        <v>8</v>
      </c>
      <c r="F489" s="55">
        <v>120195</v>
      </c>
      <c r="G489" s="55" t="s">
        <v>279</v>
      </c>
      <c r="H489" s="55" t="s">
        <v>37</v>
      </c>
      <c r="I489" s="55" t="s">
        <v>197</v>
      </c>
      <c r="J489" s="55" t="s">
        <v>20</v>
      </c>
      <c r="K489" s="55" t="s">
        <v>82</v>
      </c>
      <c r="L489" s="55" t="s">
        <v>68</v>
      </c>
      <c r="M489" s="55">
        <v>311</v>
      </c>
      <c r="N489" s="55" t="s">
        <v>280</v>
      </c>
      <c r="O489" s="55">
        <v>1</v>
      </c>
      <c r="P489" s="55" t="s">
        <v>22</v>
      </c>
      <c r="Q489" s="55">
        <v>4</v>
      </c>
      <c r="R489" s="55" t="s">
        <v>38</v>
      </c>
      <c r="S489" s="55">
        <v>113</v>
      </c>
      <c r="T489" s="55">
        <v>102639</v>
      </c>
      <c r="U489" s="30">
        <v>308</v>
      </c>
      <c r="V489" s="55">
        <v>1.319</v>
      </c>
      <c r="W489" s="55">
        <v>1.4999999999999999E-2</v>
      </c>
      <c r="X489" s="55">
        <v>15</v>
      </c>
      <c r="Y489" s="55">
        <v>31612.812000000002</v>
      </c>
      <c r="Z489" s="55">
        <v>4.62</v>
      </c>
    </row>
    <row r="490" spans="1:26">
      <c r="A490" s="29">
        <v>43682</v>
      </c>
      <c r="B490" s="55" t="s">
        <v>113</v>
      </c>
      <c r="C490" s="57">
        <v>43678</v>
      </c>
      <c r="D490" s="55">
        <v>2019</v>
      </c>
      <c r="E490" s="55">
        <v>8</v>
      </c>
      <c r="F490" s="55">
        <v>120195</v>
      </c>
      <c r="G490" s="55" t="s">
        <v>279</v>
      </c>
      <c r="H490" s="55" t="s">
        <v>37</v>
      </c>
      <c r="I490" s="55" t="s">
        <v>197</v>
      </c>
      <c r="J490" s="55" t="s">
        <v>20</v>
      </c>
      <c r="K490" s="55" t="s">
        <v>82</v>
      </c>
      <c r="L490" s="55" t="s">
        <v>68</v>
      </c>
      <c r="M490" s="55">
        <v>311</v>
      </c>
      <c r="N490" s="55" t="s">
        <v>280</v>
      </c>
      <c r="O490" s="55">
        <v>1</v>
      </c>
      <c r="P490" s="55" t="s">
        <v>22</v>
      </c>
      <c r="Q490" s="55">
        <v>4</v>
      </c>
      <c r="R490" s="55" t="s">
        <v>38</v>
      </c>
      <c r="S490" s="55">
        <v>112</v>
      </c>
      <c r="T490" s="55">
        <v>108348</v>
      </c>
      <c r="U490" s="30">
        <v>280</v>
      </c>
      <c r="V490" s="55">
        <v>1.266</v>
      </c>
      <c r="W490" s="55">
        <v>1.0999999999999999E-2</v>
      </c>
      <c r="X490" s="55">
        <v>12</v>
      </c>
      <c r="Y490" s="55">
        <v>30337.439999999999</v>
      </c>
      <c r="Z490" s="55">
        <v>3.36</v>
      </c>
    </row>
    <row r="491" spans="1:26">
      <c r="A491" s="29">
        <v>43682</v>
      </c>
      <c r="B491" s="55" t="s">
        <v>113</v>
      </c>
      <c r="C491" s="57">
        <v>43678</v>
      </c>
      <c r="D491" s="55">
        <v>2019</v>
      </c>
      <c r="E491" s="55">
        <v>8</v>
      </c>
      <c r="F491" s="55">
        <v>120195</v>
      </c>
      <c r="G491" s="55" t="s">
        <v>279</v>
      </c>
      <c r="H491" s="55" t="s">
        <v>37</v>
      </c>
      <c r="I491" s="55" t="s">
        <v>197</v>
      </c>
      <c r="J491" s="55" t="s">
        <v>20</v>
      </c>
      <c r="K491" s="55" t="s">
        <v>82</v>
      </c>
      <c r="L491" s="55" t="s">
        <v>68</v>
      </c>
      <c r="M491" s="55">
        <v>311</v>
      </c>
      <c r="N491" s="55" t="s">
        <v>280</v>
      </c>
      <c r="O491" s="55">
        <v>1</v>
      </c>
      <c r="P491" s="55" t="s">
        <v>22</v>
      </c>
      <c r="Q491" s="55">
        <v>4</v>
      </c>
      <c r="R491" s="55" t="s">
        <v>38</v>
      </c>
      <c r="S491" s="55">
        <v>111</v>
      </c>
      <c r="T491" s="55">
        <v>108556</v>
      </c>
      <c r="U491" s="30">
        <v>309</v>
      </c>
      <c r="V491" s="55">
        <v>1.4</v>
      </c>
      <c r="W491" s="55">
        <v>1.2E-2</v>
      </c>
      <c r="X491" s="55">
        <v>13</v>
      </c>
      <c r="Y491" s="55">
        <v>33543.803999999996</v>
      </c>
      <c r="Z491" s="55">
        <v>4.0170000000000003</v>
      </c>
    </row>
    <row r="492" spans="1:26">
      <c r="A492" s="29">
        <v>43682</v>
      </c>
      <c r="B492" s="55" t="s">
        <v>113</v>
      </c>
      <c r="C492" s="57">
        <v>43678</v>
      </c>
      <c r="D492" s="55">
        <v>2019</v>
      </c>
      <c r="E492" s="55">
        <v>8</v>
      </c>
      <c r="F492" s="55">
        <v>120195</v>
      </c>
      <c r="G492" s="55" t="s">
        <v>279</v>
      </c>
      <c r="H492" s="55" t="s">
        <v>37</v>
      </c>
      <c r="I492" s="55" t="s">
        <v>197</v>
      </c>
      <c r="J492" s="55" t="s">
        <v>20</v>
      </c>
      <c r="K492" s="55" t="s">
        <v>82</v>
      </c>
      <c r="L492" s="55" t="s">
        <v>68</v>
      </c>
      <c r="M492" s="55">
        <v>311</v>
      </c>
      <c r="N492" s="55" t="s">
        <v>280</v>
      </c>
      <c r="O492" s="55">
        <v>1</v>
      </c>
      <c r="P492" s="55" t="s">
        <v>22</v>
      </c>
      <c r="Q492" s="55">
        <v>4</v>
      </c>
      <c r="R492" s="55" t="s">
        <v>38</v>
      </c>
      <c r="S492" s="55">
        <v>110</v>
      </c>
      <c r="T492" s="55">
        <v>108090</v>
      </c>
      <c r="U492" s="30">
        <v>316.5</v>
      </c>
      <c r="V492" s="55">
        <v>1.425</v>
      </c>
      <c r="W492" s="55">
        <v>1.9E-2</v>
      </c>
      <c r="X492" s="55">
        <v>21</v>
      </c>
      <c r="Y492" s="55">
        <v>34210.485000000001</v>
      </c>
      <c r="Z492" s="55">
        <v>6.6464999999999996</v>
      </c>
    </row>
    <row r="493" spans="1:26">
      <c r="A493" s="29">
        <v>43682</v>
      </c>
      <c r="B493" s="55" t="s">
        <v>113</v>
      </c>
      <c r="C493" s="57">
        <v>43678</v>
      </c>
      <c r="D493" s="55">
        <v>2019</v>
      </c>
      <c r="E493" s="55">
        <v>8</v>
      </c>
      <c r="F493" s="55">
        <v>120195</v>
      </c>
      <c r="G493" s="55" t="s">
        <v>279</v>
      </c>
      <c r="H493" s="55" t="s">
        <v>37</v>
      </c>
      <c r="I493" s="55" t="s">
        <v>197</v>
      </c>
      <c r="J493" s="55" t="s">
        <v>20</v>
      </c>
      <c r="K493" s="55" t="s">
        <v>82</v>
      </c>
      <c r="L493" s="55" t="s">
        <v>68</v>
      </c>
      <c r="M493" s="55">
        <v>311</v>
      </c>
      <c r="N493" s="55" t="s">
        <v>280</v>
      </c>
      <c r="O493" s="55">
        <v>1</v>
      </c>
      <c r="P493" s="55" t="s">
        <v>22</v>
      </c>
      <c r="Q493" s="55">
        <v>4</v>
      </c>
      <c r="R493" s="55" t="s">
        <v>38</v>
      </c>
      <c r="S493" s="55">
        <v>108</v>
      </c>
      <c r="T493" s="55">
        <v>107780</v>
      </c>
      <c r="U493" s="30">
        <v>293</v>
      </c>
      <c r="V493" s="55">
        <v>1.3180000000000001</v>
      </c>
      <c r="W493" s="55">
        <v>1.2E-2</v>
      </c>
      <c r="X493" s="55">
        <v>13</v>
      </c>
      <c r="Y493" s="55">
        <v>31579.54</v>
      </c>
      <c r="Z493" s="55">
        <v>3.8090000000000002</v>
      </c>
    </row>
    <row r="494" spans="1:26">
      <c r="A494" s="29">
        <v>43682</v>
      </c>
      <c r="B494" s="55" t="s">
        <v>113</v>
      </c>
      <c r="C494" s="57">
        <v>43678</v>
      </c>
      <c r="D494" s="55">
        <v>2019</v>
      </c>
      <c r="E494" s="55">
        <v>8</v>
      </c>
      <c r="F494" s="55">
        <v>120195</v>
      </c>
      <c r="G494" s="55" t="s">
        <v>279</v>
      </c>
      <c r="H494" s="55" t="s">
        <v>37</v>
      </c>
      <c r="I494" s="55" t="s">
        <v>197</v>
      </c>
      <c r="J494" s="55" t="s">
        <v>20</v>
      </c>
      <c r="K494" s="55" t="s">
        <v>82</v>
      </c>
      <c r="L494" s="55" t="s">
        <v>68</v>
      </c>
      <c r="M494" s="55">
        <v>311</v>
      </c>
      <c r="N494" s="55" t="s">
        <v>280</v>
      </c>
      <c r="O494" s="55">
        <v>1</v>
      </c>
      <c r="P494" s="55" t="s">
        <v>22</v>
      </c>
      <c r="Q494" s="55">
        <v>4</v>
      </c>
      <c r="R494" s="55" t="s">
        <v>38</v>
      </c>
      <c r="S494" s="55">
        <v>109</v>
      </c>
      <c r="T494" s="55">
        <v>100250</v>
      </c>
      <c r="U494" s="30">
        <v>300.8</v>
      </c>
      <c r="V494" s="55">
        <v>1.2569999999999999</v>
      </c>
      <c r="W494" s="55">
        <v>8.9999999999999993E-3</v>
      </c>
      <c r="X494" s="55">
        <v>9</v>
      </c>
      <c r="Y494" s="55">
        <v>30155.200000000001</v>
      </c>
      <c r="Z494" s="55">
        <v>2.7072000000000003</v>
      </c>
    </row>
    <row r="495" spans="1:26">
      <c r="A495" s="29">
        <v>43682</v>
      </c>
      <c r="B495" s="55" t="s">
        <v>113</v>
      </c>
      <c r="C495" s="57">
        <v>43678</v>
      </c>
      <c r="D495" s="55">
        <v>2019</v>
      </c>
      <c r="E495" s="55">
        <v>8</v>
      </c>
      <c r="F495" s="55">
        <v>120195</v>
      </c>
      <c r="G495" s="55" t="s">
        <v>279</v>
      </c>
      <c r="H495" s="55" t="s">
        <v>37</v>
      </c>
      <c r="I495" s="55" t="s">
        <v>197</v>
      </c>
      <c r="J495" s="55" t="s">
        <v>20</v>
      </c>
      <c r="K495" s="55" t="s">
        <v>82</v>
      </c>
      <c r="L495" s="55" t="s">
        <v>68</v>
      </c>
      <c r="M495" s="55">
        <v>311</v>
      </c>
      <c r="N495" s="55" t="s">
        <v>280</v>
      </c>
      <c r="O495" s="55">
        <v>1</v>
      </c>
      <c r="P495" s="55" t="s">
        <v>22</v>
      </c>
      <c r="Q495" s="55">
        <v>4</v>
      </c>
      <c r="R495" s="55" t="s">
        <v>38</v>
      </c>
      <c r="S495" s="55">
        <v>106</v>
      </c>
      <c r="T495" s="55">
        <v>107980</v>
      </c>
      <c r="U495" s="30">
        <v>282.89999999999998</v>
      </c>
      <c r="V495" s="55">
        <v>1.2709999999999999</v>
      </c>
      <c r="W495" s="55">
        <v>1.2999999999999999E-2</v>
      </c>
      <c r="X495" s="55">
        <v>14</v>
      </c>
      <c r="Y495" s="55">
        <v>30547.541999999998</v>
      </c>
      <c r="Z495" s="55">
        <v>3.9605999999999995</v>
      </c>
    </row>
    <row r="496" spans="1:26">
      <c r="A496" s="29">
        <v>43682</v>
      </c>
      <c r="B496" s="55" t="s">
        <v>113</v>
      </c>
      <c r="C496" s="57">
        <v>43678</v>
      </c>
      <c r="D496" s="55">
        <v>2019</v>
      </c>
      <c r="E496" s="55">
        <v>8</v>
      </c>
      <c r="F496" s="55">
        <v>120195</v>
      </c>
      <c r="G496" s="55" t="s">
        <v>279</v>
      </c>
      <c r="H496" s="55" t="s">
        <v>37</v>
      </c>
      <c r="I496" s="55" t="s">
        <v>197</v>
      </c>
      <c r="J496" s="55" t="s">
        <v>20</v>
      </c>
      <c r="K496" s="55" t="s">
        <v>82</v>
      </c>
      <c r="L496" s="55" t="s">
        <v>68</v>
      </c>
      <c r="M496" s="55">
        <v>311</v>
      </c>
      <c r="N496" s="55" t="s">
        <v>280</v>
      </c>
      <c r="O496" s="55">
        <v>1</v>
      </c>
      <c r="P496" s="55" t="s">
        <v>22</v>
      </c>
      <c r="Q496" s="55">
        <v>4</v>
      </c>
      <c r="R496" s="55" t="s">
        <v>38</v>
      </c>
      <c r="S496" s="55">
        <v>105</v>
      </c>
      <c r="T496" s="55">
        <v>105529</v>
      </c>
      <c r="U496" s="30">
        <v>367</v>
      </c>
      <c r="V496" s="55">
        <v>1.6180000000000001</v>
      </c>
      <c r="W496" s="55">
        <v>8.0000000000000002E-3</v>
      </c>
      <c r="X496" s="55">
        <v>8</v>
      </c>
      <c r="Y496" s="55">
        <v>38729.142999999996</v>
      </c>
      <c r="Z496" s="55">
        <v>2.9359999999999999</v>
      </c>
    </row>
    <row r="497" spans="1:26">
      <c r="A497" s="29">
        <v>43682</v>
      </c>
      <c r="B497" s="55" t="s">
        <v>113</v>
      </c>
      <c r="C497" s="57">
        <v>43678</v>
      </c>
      <c r="D497" s="55">
        <v>2019</v>
      </c>
      <c r="E497" s="55">
        <v>8</v>
      </c>
      <c r="F497" s="55">
        <v>120195</v>
      </c>
      <c r="G497" s="55" t="s">
        <v>279</v>
      </c>
      <c r="H497" s="55" t="s">
        <v>37</v>
      </c>
      <c r="I497" s="55" t="s">
        <v>197</v>
      </c>
      <c r="J497" s="55" t="s">
        <v>20</v>
      </c>
      <c r="K497" s="55" t="s">
        <v>82</v>
      </c>
      <c r="L497" s="55" t="s">
        <v>68</v>
      </c>
      <c r="M497" s="55">
        <v>311</v>
      </c>
      <c r="N497" s="55" t="s">
        <v>280</v>
      </c>
      <c r="O497" s="55">
        <v>1</v>
      </c>
      <c r="P497" s="55" t="s">
        <v>22</v>
      </c>
      <c r="Q497" s="55">
        <v>4</v>
      </c>
      <c r="R497" s="55" t="s">
        <v>38</v>
      </c>
      <c r="S497" s="55">
        <v>107</v>
      </c>
      <c r="T497" s="55">
        <v>108890</v>
      </c>
      <c r="U497" s="30">
        <v>334</v>
      </c>
      <c r="V497" s="55">
        <v>1.516</v>
      </c>
      <c r="W497" s="55">
        <v>1.7999999999999999E-2</v>
      </c>
      <c r="X497" s="55">
        <v>20</v>
      </c>
      <c r="Y497" s="55">
        <v>36369.26</v>
      </c>
      <c r="Z497" s="55">
        <v>6.68</v>
      </c>
    </row>
    <row r="498" spans="1:26">
      <c r="A498" s="29">
        <v>43682</v>
      </c>
      <c r="B498" s="55" t="s">
        <v>113</v>
      </c>
      <c r="C498" s="57">
        <v>43678</v>
      </c>
      <c r="D498" s="55">
        <v>2019</v>
      </c>
      <c r="E498" s="55">
        <v>8</v>
      </c>
      <c r="F498" s="55">
        <v>120195</v>
      </c>
      <c r="G498" s="55" t="s">
        <v>279</v>
      </c>
      <c r="H498" s="55" t="s">
        <v>37</v>
      </c>
      <c r="I498" s="55" t="s">
        <v>197</v>
      </c>
      <c r="J498" s="55" t="s">
        <v>20</v>
      </c>
      <c r="K498" s="55" t="s">
        <v>82</v>
      </c>
      <c r="L498" s="55" t="s">
        <v>68</v>
      </c>
      <c r="M498" s="55">
        <v>311</v>
      </c>
      <c r="N498" s="55" t="s">
        <v>280</v>
      </c>
      <c r="O498" s="55">
        <v>1</v>
      </c>
      <c r="P498" s="55" t="s">
        <v>22</v>
      </c>
      <c r="Q498" s="55">
        <v>4</v>
      </c>
      <c r="R498" s="55" t="s">
        <v>38</v>
      </c>
      <c r="S498" s="55">
        <v>115</v>
      </c>
      <c r="T498" s="55">
        <v>108962</v>
      </c>
      <c r="U498" s="30">
        <v>252.7</v>
      </c>
      <c r="V498" s="55">
        <v>1.1479999999999999</v>
      </c>
      <c r="W498" s="55">
        <v>5.0000000000000001E-3</v>
      </c>
      <c r="X498" s="55">
        <v>5</v>
      </c>
      <c r="Y498" s="55">
        <v>27534.697399999997</v>
      </c>
      <c r="Z498" s="55">
        <v>1.2635000000000001</v>
      </c>
    </row>
    <row r="499" spans="1:26">
      <c r="A499" s="29">
        <v>43682</v>
      </c>
      <c r="B499" s="55" t="s">
        <v>113</v>
      </c>
      <c r="C499" s="57">
        <v>43678</v>
      </c>
      <c r="D499" s="55">
        <v>2019</v>
      </c>
      <c r="E499" s="55">
        <v>8</v>
      </c>
      <c r="F499" s="55">
        <v>120195</v>
      </c>
      <c r="G499" s="55" t="s">
        <v>279</v>
      </c>
      <c r="H499" s="55" t="s">
        <v>37</v>
      </c>
      <c r="I499" s="55" t="s">
        <v>197</v>
      </c>
      <c r="J499" s="55" t="s">
        <v>20</v>
      </c>
      <c r="K499" s="55" t="s">
        <v>82</v>
      </c>
      <c r="L499" s="55" t="s">
        <v>68</v>
      </c>
      <c r="M499" s="55">
        <v>311</v>
      </c>
      <c r="N499" s="55" t="s">
        <v>280</v>
      </c>
      <c r="O499" s="55">
        <v>1</v>
      </c>
      <c r="P499" s="55" t="s">
        <v>22</v>
      </c>
      <c r="Q499" s="55">
        <v>4</v>
      </c>
      <c r="R499" s="55" t="s">
        <v>38</v>
      </c>
      <c r="S499" s="55">
        <v>116</v>
      </c>
      <c r="T499" s="55">
        <v>100722</v>
      </c>
      <c r="U499" s="30">
        <v>239</v>
      </c>
      <c r="V499" s="55">
        <v>1.004</v>
      </c>
      <c r="W499" s="55">
        <v>6.0000000000000001E-3</v>
      </c>
      <c r="X499" s="55">
        <v>6</v>
      </c>
      <c r="Y499" s="55">
        <v>24072.558000000001</v>
      </c>
      <c r="Z499" s="55">
        <v>1.4339999999999999</v>
      </c>
    </row>
    <row r="500" spans="1:26">
      <c r="A500" s="29">
        <v>43682</v>
      </c>
      <c r="B500" s="55" t="s">
        <v>114</v>
      </c>
      <c r="C500" s="57">
        <v>43675</v>
      </c>
      <c r="D500" s="55">
        <v>2019</v>
      </c>
      <c r="E500" s="55">
        <v>7</v>
      </c>
      <c r="F500" s="55">
        <v>120195</v>
      </c>
      <c r="G500" s="55" t="s">
        <v>279</v>
      </c>
      <c r="H500" s="55" t="s">
        <v>37</v>
      </c>
      <c r="I500" s="55" t="s">
        <v>197</v>
      </c>
      <c r="J500" s="55" t="s">
        <v>20</v>
      </c>
      <c r="K500" s="55" t="s">
        <v>82</v>
      </c>
      <c r="L500" s="55" t="s">
        <v>68</v>
      </c>
      <c r="M500" s="55">
        <v>311</v>
      </c>
      <c r="N500" s="55" t="s">
        <v>280</v>
      </c>
      <c r="O500" s="55">
        <v>1</v>
      </c>
      <c r="P500" s="55" t="s">
        <v>22</v>
      </c>
      <c r="Q500" s="55">
        <v>4</v>
      </c>
      <c r="R500" s="55" t="s">
        <v>38</v>
      </c>
      <c r="S500" s="55">
        <v>116</v>
      </c>
      <c r="T500" s="55">
        <v>100722</v>
      </c>
      <c r="U500" s="30">
        <v>239</v>
      </c>
      <c r="V500" s="55">
        <v>1.004</v>
      </c>
      <c r="W500" s="55">
        <v>2E-3</v>
      </c>
      <c r="X500" s="55">
        <v>2</v>
      </c>
      <c r="Y500" s="55">
        <v>24072.558000000001</v>
      </c>
      <c r="Z500" s="55">
        <v>0.47799999999999998</v>
      </c>
    </row>
    <row r="501" spans="1:26">
      <c r="A501" s="29">
        <v>43682</v>
      </c>
      <c r="B501" s="55" t="s">
        <v>114</v>
      </c>
      <c r="C501" s="57">
        <v>43675</v>
      </c>
      <c r="D501" s="55">
        <v>2019</v>
      </c>
      <c r="E501" s="55">
        <v>7</v>
      </c>
      <c r="F501" s="55">
        <v>120195</v>
      </c>
      <c r="G501" s="55" t="s">
        <v>279</v>
      </c>
      <c r="H501" s="55" t="s">
        <v>37</v>
      </c>
      <c r="I501" s="55" t="s">
        <v>197</v>
      </c>
      <c r="J501" s="55" t="s">
        <v>20</v>
      </c>
      <c r="K501" s="55" t="s">
        <v>82</v>
      </c>
      <c r="L501" s="55" t="s">
        <v>68</v>
      </c>
      <c r="M501" s="55">
        <v>311</v>
      </c>
      <c r="N501" s="55" t="s">
        <v>280</v>
      </c>
      <c r="O501" s="55">
        <v>1</v>
      </c>
      <c r="P501" s="55" t="s">
        <v>22</v>
      </c>
      <c r="Q501" s="55">
        <v>4</v>
      </c>
      <c r="R501" s="55" t="s">
        <v>38</v>
      </c>
      <c r="S501" s="55">
        <v>115</v>
      </c>
      <c r="T501" s="55">
        <v>108962</v>
      </c>
      <c r="U501" s="30">
        <v>252.7</v>
      </c>
      <c r="V501" s="55">
        <v>1.1479999999999999</v>
      </c>
      <c r="W501" s="55">
        <v>4.0000000000000001E-3</v>
      </c>
      <c r="X501" s="55">
        <v>4</v>
      </c>
      <c r="Y501" s="55">
        <v>27534.697399999997</v>
      </c>
      <c r="Z501" s="55">
        <v>1.0107999999999999</v>
      </c>
    </row>
    <row r="502" spans="1:26">
      <c r="A502" s="29">
        <v>43682</v>
      </c>
      <c r="B502" s="55" t="s">
        <v>114</v>
      </c>
      <c r="C502" s="57">
        <v>43675</v>
      </c>
      <c r="D502" s="55">
        <v>2019</v>
      </c>
      <c r="E502" s="55">
        <v>7</v>
      </c>
      <c r="F502" s="55">
        <v>120195</v>
      </c>
      <c r="G502" s="55" t="s">
        <v>279</v>
      </c>
      <c r="H502" s="55" t="s">
        <v>37</v>
      </c>
      <c r="I502" s="55" t="s">
        <v>197</v>
      </c>
      <c r="J502" s="55" t="s">
        <v>20</v>
      </c>
      <c r="K502" s="55" t="s">
        <v>82</v>
      </c>
      <c r="L502" s="55" t="s">
        <v>68</v>
      </c>
      <c r="M502" s="55">
        <v>311</v>
      </c>
      <c r="N502" s="55" t="s">
        <v>280</v>
      </c>
      <c r="O502" s="55">
        <v>1</v>
      </c>
      <c r="P502" s="55" t="s">
        <v>22</v>
      </c>
      <c r="Q502" s="55">
        <v>4</v>
      </c>
      <c r="R502" s="55" t="s">
        <v>38</v>
      </c>
      <c r="S502" s="55">
        <v>107</v>
      </c>
      <c r="T502" s="55">
        <v>108890</v>
      </c>
      <c r="U502" s="30">
        <v>334</v>
      </c>
      <c r="V502" s="55">
        <v>1.516</v>
      </c>
      <c r="W502" s="55">
        <v>3.0000000000000001E-3</v>
      </c>
      <c r="X502" s="55">
        <v>3</v>
      </c>
      <c r="Y502" s="55">
        <v>36369.26</v>
      </c>
      <c r="Z502" s="55">
        <v>1.002</v>
      </c>
    </row>
    <row r="503" spans="1:26">
      <c r="A503" s="29">
        <v>43682</v>
      </c>
      <c r="B503" s="55" t="s">
        <v>114</v>
      </c>
      <c r="C503" s="57">
        <v>43675</v>
      </c>
      <c r="D503" s="55">
        <v>2019</v>
      </c>
      <c r="E503" s="55">
        <v>7</v>
      </c>
      <c r="F503" s="55">
        <v>120195</v>
      </c>
      <c r="G503" s="55" t="s">
        <v>279</v>
      </c>
      <c r="H503" s="55" t="s">
        <v>37</v>
      </c>
      <c r="I503" s="55" t="s">
        <v>197</v>
      </c>
      <c r="J503" s="55" t="s">
        <v>20</v>
      </c>
      <c r="K503" s="55" t="s">
        <v>82</v>
      </c>
      <c r="L503" s="55" t="s">
        <v>68</v>
      </c>
      <c r="M503" s="55">
        <v>311</v>
      </c>
      <c r="N503" s="55" t="s">
        <v>280</v>
      </c>
      <c r="O503" s="55">
        <v>1</v>
      </c>
      <c r="P503" s="55" t="s">
        <v>22</v>
      </c>
      <c r="Q503" s="55">
        <v>4</v>
      </c>
      <c r="R503" s="55" t="s">
        <v>38</v>
      </c>
      <c r="S503" s="55">
        <v>105</v>
      </c>
      <c r="T503" s="55">
        <v>105529</v>
      </c>
      <c r="U503" s="30">
        <v>367</v>
      </c>
      <c r="V503" s="55">
        <v>1.6180000000000001</v>
      </c>
      <c r="W503" s="55">
        <v>1E-3</v>
      </c>
      <c r="X503" s="55">
        <v>1</v>
      </c>
      <c r="Y503" s="55">
        <v>38729.142999999996</v>
      </c>
      <c r="Z503" s="55">
        <v>0.36699999999999999</v>
      </c>
    </row>
    <row r="504" spans="1:26">
      <c r="A504" s="29">
        <v>43682</v>
      </c>
      <c r="B504" s="55" t="s">
        <v>114</v>
      </c>
      <c r="C504" s="57">
        <v>43675</v>
      </c>
      <c r="D504" s="55">
        <v>2019</v>
      </c>
      <c r="E504" s="55">
        <v>7</v>
      </c>
      <c r="F504" s="55">
        <v>120195</v>
      </c>
      <c r="G504" s="55" t="s">
        <v>279</v>
      </c>
      <c r="H504" s="55" t="s">
        <v>37</v>
      </c>
      <c r="I504" s="55" t="s">
        <v>197</v>
      </c>
      <c r="J504" s="55" t="s">
        <v>20</v>
      </c>
      <c r="K504" s="55" t="s">
        <v>82</v>
      </c>
      <c r="L504" s="55" t="s">
        <v>68</v>
      </c>
      <c r="M504" s="55">
        <v>311</v>
      </c>
      <c r="N504" s="55" t="s">
        <v>280</v>
      </c>
      <c r="O504" s="55">
        <v>1</v>
      </c>
      <c r="P504" s="55" t="s">
        <v>22</v>
      </c>
      <c r="Q504" s="55">
        <v>4</v>
      </c>
      <c r="R504" s="55" t="s">
        <v>38</v>
      </c>
      <c r="S504" s="55">
        <v>106</v>
      </c>
      <c r="T504" s="55">
        <v>107980</v>
      </c>
      <c r="U504" s="30">
        <v>282.89999999999998</v>
      </c>
      <c r="V504" s="55">
        <v>1.2709999999999999</v>
      </c>
      <c r="W504" s="55">
        <v>0</v>
      </c>
      <c r="X504" s="55">
        <v>0</v>
      </c>
      <c r="Y504" s="55">
        <v>30547.541999999998</v>
      </c>
      <c r="Z504" s="55">
        <v>0</v>
      </c>
    </row>
    <row r="505" spans="1:26">
      <c r="A505" s="29">
        <v>43682</v>
      </c>
      <c r="B505" s="55" t="s">
        <v>114</v>
      </c>
      <c r="C505" s="57">
        <v>43675</v>
      </c>
      <c r="D505" s="55">
        <v>2019</v>
      </c>
      <c r="E505" s="55">
        <v>7</v>
      </c>
      <c r="F505" s="55">
        <v>120195</v>
      </c>
      <c r="G505" s="55" t="s">
        <v>279</v>
      </c>
      <c r="H505" s="55" t="s">
        <v>37</v>
      </c>
      <c r="I505" s="55" t="s">
        <v>197</v>
      </c>
      <c r="J505" s="55" t="s">
        <v>20</v>
      </c>
      <c r="K505" s="55" t="s">
        <v>82</v>
      </c>
      <c r="L505" s="55" t="s">
        <v>68</v>
      </c>
      <c r="M505" s="55">
        <v>311</v>
      </c>
      <c r="N505" s="55" t="s">
        <v>280</v>
      </c>
      <c r="O505" s="55">
        <v>1</v>
      </c>
      <c r="P505" s="55" t="s">
        <v>22</v>
      </c>
      <c r="Q505" s="55">
        <v>4</v>
      </c>
      <c r="R505" s="55" t="s">
        <v>38</v>
      </c>
      <c r="S505" s="55">
        <v>109</v>
      </c>
      <c r="T505" s="55">
        <v>100250</v>
      </c>
      <c r="U505" s="30">
        <v>300.8</v>
      </c>
      <c r="V505" s="55">
        <v>1.2569999999999999</v>
      </c>
      <c r="W505" s="55">
        <v>4.0000000000000001E-3</v>
      </c>
      <c r="X505" s="55">
        <v>4</v>
      </c>
      <c r="Y505" s="55">
        <v>30155.200000000001</v>
      </c>
      <c r="Z505" s="55">
        <v>1.2032</v>
      </c>
    </row>
    <row r="506" spans="1:26">
      <c r="A506" s="29">
        <v>43682</v>
      </c>
      <c r="B506" s="55" t="s">
        <v>114</v>
      </c>
      <c r="C506" s="57">
        <v>43675</v>
      </c>
      <c r="D506" s="55">
        <v>2019</v>
      </c>
      <c r="E506" s="55">
        <v>7</v>
      </c>
      <c r="F506" s="55">
        <v>120195</v>
      </c>
      <c r="G506" s="55" t="s">
        <v>279</v>
      </c>
      <c r="H506" s="55" t="s">
        <v>37</v>
      </c>
      <c r="I506" s="55" t="s">
        <v>197</v>
      </c>
      <c r="J506" s="55" t="s">
        <v>20</v>
      </c>
      <c r="K506" s="55" t="s">
        <v>82</v>
      </c>
      <c r="L506" s="55" t="s">
        <v>68</v>
      </c>
      <c r="M506" s="55">
        <v>311</v>
      </c>
      <c r="N506" s="55" t="s">
        <v>280</v>
      </c>
      <c r="O506" s="55">
        <v>1</v>
      </c>
      <c r="P506" s="55" t="s">
        <v>22</v>
      </c>
      <c r="Q506" s="55">
        <v>4</v>
      </c>
      <c r="R506" s="55" t="s">
        <v>38</v>
      </c>
      <c r="S506" s="55">
        <v>108</v>
      </c>
      <c r="T506" s="55">
        <v>107780</v>
      </c>
      <c r="U506" s="30">
        <v>293</v>
      </c>
      <c r="V506" s="55">
        <v>1.3180000000000001</v>
      </c>
      <c r="W506" s="55">
        <v>5.0000000000000001E-3</v>
      </c>
      <c r="X506" s="55">
        <v>5</v>
      </c>
      <c r="Y506" s="55">
        <v>31579.54</v>
      </c>
      <c r="Z506" s="55">
        <v>1.4650000000000001</v>
      </c>
    </row>
    <row r="507" spans="1:26">
      <c r="A507" s="29">
        <v>43682</v>
      </c>
      <c r="B507" s="55" t="s">
        <v>114</v>
      </c>
      <c r="C507" s="57">
        <v>43675</v>
      </c>
      <c r="D507" s="55">
        <v>2019</v>
      </c>
      <c r="E507" s="55">
        <v>7</v>
      </c>
      <c r="F507" s="55">
        <v>120195</v>
      </c>
      <c r="G507" s="55" t="s">
        <v>279</v>
      </c>
      <c r="H507" s="55" t="s">
        <v>37</v>
      </c>
      <c r="I507" s="55" t="s">
        <v>197</v>
      </c>
      <c r="J507" s="55" t="s">
        <v>20</v>
      </c>
      <c r="K507" s="55" t="s">
        <v>82</v>
      </c>
      <c r="L507" s="55" t="s">
        <v>68</v>
      </c>
      <c r="M507" s="55">
        <v>311</v>
      </c>
      <c r="N507" s="55" t="s">
        <v>280</v>
      </c>
      <c r="O507" s="55">
        <v>1</v>
      </c>
      <c r="P507" s="55" t="s">
        <v>22</v>
      </c>
      <c r="Q507" s="55">
        <v>4</v>
      </c>
      <c r="R507" s="55" t="s">
        <v>38</v>
      </c>
      <c r="S507" s="55">
        <v>110</v>
      </c>
      <c r="T507" s="55">
        <v>108090</v>
      </c>
      <c r="U507" s="30">
        <v>316.5</v>
      </c>
      <c r="V507" s="55">
        <v>1.425</v>
      </c>
      <c r="W507" s="55">
        <v>5.0000000000000001E-3</v>
      </c>
      <c r="X507" s="55">
        <v>5</v>
      </c>
      <c r="Y507" s="55">
        <v>34210.485000000001</v>
      </c>
      <c r="Z507" s="55">
        <v>1.5825</v>
      </c>
    </row>
    <row r="508" spans="1:26">
      <c r="A508" s="29">
        <v>43682</v>
      </c>
      <c r="B508" s="55" t="s">
        <v>114</v>
      </c>
      <c r="C508" s="57">
        <v>43675</v>
      </c>
      <c r="D508" s="55">
        <v>2019</v>
      </c>
      <c r="E508" s="55">
        <v>7</v>
      </c>
      <c r="F508" s="55">
        <v>120195</v>
      </c>
      <c r="G508" s="55" t="s">
        <v>279</v>
      </c>
      <c r="H508" s="55" t="s">
        <v>37</v>
      </c>
      <c r="I508" s="55" t="s">
        <v>197</v>
      </c>
      <c r="J508" s="55" t="s">
        <v>20</v>
      </c>
      <c r="K508" s="55" t="s">
        <v>82</v>
      </c>
      <c r="L508" s="55" t="s">
        <v>68</v>
      </c>
      <c r="M508" s="55">
        <v>311</v>
      </c>
      <c r="N508" s="55" t="s">
        <v>280</v>
      </c>
      <c r="O508" s="55">
        <v>1</v>
      </c>
      <c r="P508" s="55" t="s">
        <v>22</v>
      </c>
      <c r="Q508" s="55">
        <v>4</v>
      </c>
      <c r="R508" s="55" t="s">
        <v>38</v>
      </c>
      <c r="S508" s="55">
        <v>111</v>
      </c>
      <c r="T508" s="55">
        <v>108556</v>
      </c>
      <c r="U508" s="30">
        <v>309</v>
      </c>
      <c r="V508" s="55">
        <v>1.4</v>
      </c>
      <c r="W508" s="55">
        <v>2E-3</v>
      </c>
      <c r="X508" s="55">
        <v>2</v>
      </c>
      <c r="Y508" s="55">
        <v>33543.803999999996</v>
      </c>
      <c r="Z508" s="55">
        <v>0.61799999999999999</v>
      </c>
    </row>
    <row r="509" spans="1:26">
      <c r="A509" s="29">
        <v>43682</v>
      </c>
      <c r="B509" s="55" t="s">
        <v>114</v>
      </c>
      <c r="C509" s="57">
        <v>43675</v>
      </c>
      <c r="D509" s="55">
        <v>2019</v>
      </c>
      <c r="E509" s="55">
        <v>7</v>
      </c>
      <c r="F509" s="55">
        <v>120195</v>
      </c>
      <c r="G509" s="55" t="s">
        <v>279</v>
      </c>
      <c r="H509" s="55" t="s">
        <v>37</v>
      </c>
      <c r="I509" s="55" t="s">
        <v>197</v>
      </c>
      <c r="J509" s="55" t="s">
        <v>20</v>
      </c>
      <c r="K509" s="55" t="s">
        <v>82</v>
      </c>
      <c r="L509" s="55" t="s">
        <v>68</v>
      </c>
      <c r="M509" s="55">
        <v>311</v>
      </c>
      <c r="N509" s="55" t="s">
        <v>280</v>
      </c>
      <c r="O509" s="55">
        <v>1</v>
      </c>
      <c r="P509" s="55" t="s">
        <v>22</v>
      </c>
      <c r="Q509" s="55">
        <v>4</v>
      </c>
      <c r="R509" s="55" t="s">
        <v>38</v>
      </c>
      <c r="S509" s="55">
        <v>112</v>
      </c>
      <c r="T509" s="55">
        <v>108348</v>
      </c>
      <c r="U509" s="30">
        <v>280</v>
      </c>
      <c r="V509" s="55">
        <v>1.266</v>
      </c>
      <c r="W509" s="55">
        <v>7.0000000000000001E-3</v>
      </c>
      <c r="X509" s="55">
        <v>8</v>
      </c>
      <c r="Y509" s="55">
        <v>30337.439999999999</v>
      </c>
      <c r="Z509" s="55">
        <v>2.2400000000000002</v>
      </c>
    </row>
    <row r="510" spans="1:26">
      <c r="A510" s="29">
        <v>43682</v>
      </c>
      <c r="B510" s="55" t="s">
        <v>114</v>
      </c>
      <c r="C510" s="57">
        <v>43675</v>
      </c>
      <c r="D510" s="55">
        <v>2019</v>
      </c>
      <c r="E510" s="55">
        <v>7</v>
      </c>
      <c r="F510" s="55">
        <v>120195</v>
      </c>
      <c r="G510" s="55" t="s">
        <v>279</v>
      </c>
      <c r="H510" s="55" t="s">
        <v>37</v>
      </c>
      <c r="I510" s="55" t="s">
        <v>197</v>
      </c>
      <c r="J510" s="55" t="s">
        <v>20</v>
      </c>
      <c r="K510" s="55" t="s">
        <v>82</v>
      </c>
      <c r="L510" s="55" t="s">
        <v>68</v>
      </c>
      <c r="M510" s="55">
        <v>311</v>
      </c>
      <c r="N510" s="55" t="s">
        <v>280</v>
      </c>
      <c r="O510" s="55">
        <v>1</v>
      </c>
      <c r="P510" s="55" t="s">
        <v>22</v>
      </c>
      <c r="Q510" s="55">
        <v>4</v>
      </c>
      <c r="R510" s="55" t="s">
        <v>38</v>
      </c>
      <c r="S510" s="55">
        <v>113</v>
      </c>
      <c r="T510" s="55">
        <v>102639</v>
      </c>
      <c r="U510" s="30">
        <v>308</v>
      </c>
      <c r="V510" s="55">
        <v>1.319</v>
      </c>
      <c r="W510" s="55">
        <v>6.0000000000000001E-3</v>
      </c>
      <c r="X510" s="55">
        <v>6</v>
      </c>
      <c r="Y510" s="55">
        <v>31612.812000000002</v>
      </c>
      <c r="Z510" s="55">
        <v>1.8480000000000001</v>
      </c>
    </row>
    <row r="511" spans="1:26">
      <c r="A511" s="29">
        <v>43682</v>
      </c>
      <c r="B511" s="55" t="s">
        <v>114</v>
      </c>
      <c r="C511" s="57">
        <v>43675</v>
      </c>
      <c r="D511" s="55">
        <v>2019</v>
      </c>
      <c r="E511" s="55">
        <v>7</v>
      </c>
      <c r="F511" s="55">
        <v>120195</v>
      </c>
      <c r="G511" s="55" t="s">
        <v>279</v>
      </c>
      <c r="H511" s="55" t="s">
        <v>37</v>
      </c>
      <c r="I511" s="55" t="s">
        <v>197</v>
      </c>
      <c r="J511" s="55" t="s">
        <v>20</v>
      </c>
      <c r="K511" s="55" t="s">
        <v>82</v>
      </c>
      <c r="L511" s="55" t="s">
        <v>68</v>
      </c>
      <c r="M511" s="55">
        <v>311</v>
      </c>
      <c r="N511" s="55" t="s">
        <v>280</v>
      </c>
      <c r="O511" s="55">
        <v>1</v>
      </c>
      <c r="P511" s="55" t="s">
        <v>22</v>
      </c>
      <c r="Q511" s="55">
        <v>4</v>
      </c>
      <c r="R511" s="55" t="s">
        <v>38</v>
      </c>
      <c r="S511" s="55">
        <v>114</v>
      </c>
      <c r="T511" s="55">
        <v>108504</v>
      </c>
      <c r="U511" s="30">
        <v>286</v>
      </c>
      <c r="V511" s="55">
        <v>1.294</v>
      </c>
      <c r="W511" s="55">
        <v>8.9999999999999993E-3</v>
      </c>
      <c r="X511" s="55">
        <v>10</v>
      </c>
      <c r="Y511" s="55">
        <v>31032.144</v>
      </c>
      <c r="Z511" s="55">
        <v>2.86</v>
      </c>
    </row>
    <row r="512" spans="1:26">
      <c r="A512" s="29">
        <v>43682</v>
      </c>
      <c r="B512" s="55" t="s">
        <v>114</v>
      </c>
      <c r="C512" s="57">
        <v>43675</v>
      </c>
      <c r="D512" s="55">
        <v>2019</v>
      </c>
      <c r="E512" s="55">
        <v>7</v>
      </c>
      <c r="F512" s="55">
        <v>120195</v>
      </c>
      <c r="G512" s="55" t="s">
        <v>279</v>
      </c>
      <c r="H512" s="55" t="s">
        <v>37</v>
      </c>
      <c r="I512" s="55" t="s">
        <v>197</v>
      </c>
      <c r="J512" s="55" t="s">
        <v>20</v>
      </c>
      <c r="K512" s="55" t="s">
        <v>82</v>
      </c>
      <c r="L512" s="55" t="s">
        <v>68</v>
      </c>
      <c r="M512" s="55">
        <v>311</v>
      </c>
      <c r="N512" s="55" t="s">
        <v>280</v>
      </c>
      <c r="O512" s="55">
        <v>1</v>
      </c>
      <c r="P512" s="55" t="s">
        <v>22</v>
      </c>
      <c r="Q512" s="55">
        <v>4</v>
      </c>
      <c r="R512" s="55" t="s">
        <v>38</v>
      </c>
      <c r="S512" s="55">
        <v>101</v>
      </c>
      <c r="T512" s="55">
        <v>105242</v>
      </c>
      <c r="U512" s="30">
        <v>374.1</v>
      </c>
      <c r="V512" s="55">
        <v>1.643</v>
      </c>
      <c r="W512" s="55">
        <v>3.0000000000000001E-3</v>
      </c>
      <c r="X512" s="55">
        <v>3</v>
      </c>
      <c r="Y512" s="55">
        <v>39371.032200000001</v>
      </c>
      <c r="Z512" s="55">
        <v>1.1223000000000001</v>
      </c>
    </row>
    <row r="513" spans="1:26">
      <c r="A513" s="29">
        <v>43682</v>
      </c>
      <c r="B513" s="55" t="s">
        <v>114</v>
      </c>
      <c r="C513" s="57">
        <v>43675</v>
      </c>
      <c r="D513" s="55">
        <v>2019</v>
      </c>
      <c r="E513" s="55">
        <v>7</v>
      </c>
      <c r="F513" s="55">
        <v>120195</v>
      </c>
      <c r="G513" s="55" t="s">
        <v>279</v>
      </c>
      <c r="H513" s="55" t="s">
        <v>37</v>
      </c>
      <c r="I513" s="55" t="s">
        <v>197</v>
      </c>
      <c r="J513" s="55" t="s">
        <v>20</v>
      </c>
      <c r="K513" s="55" t="s">
        <v>82</v>
      </c>
      <c r="L513" s="55" t="s">
        <v>68</v>
      </c>
      <c r="M513" s="55">
        <v>311</v>
      </c>
      <c r="N513" s="55" t="s">
        <v>280</v>
      </c>
      <c r="O513" s="55">
        <v>1</v>
      </c>
      <c r="P513" s="55" t="s">
        <v>22</v>
      </c>
      <c r="Q513" s="55">
        <v>4</v>
      </c>
      <c r="R513" s="55" t="s">
        <v>38</v>
      </c>
      <c r="S513" s="55">
        <v>102</v>
      </c>
      <c r="T513" s="55">
        <v>95964</v>
      </c>
      <c r="U513" s="30">
        <v>370</v>
      </c>
      <c r="V513" s="55">
        <v>1.48</v>
      </c>
      <c r="W513" s="55">
        <v>0</v>
      </c>
      <c r="X513" s="55">
        <v>0</v>
      </c>
      <c r="Y513" s="55">
        <v>35506.68</v>
      </c>
      <c r="Z513" s="55">
        <v>0</v>
      </c>
    </row>
    <row r="514" spans="1:26">
      <c r="A514" s="29">
        <v>43682</v>
      </c>
      <c r="B514" s="55" t="s">
        <v>114</v>
      </c>
      <c r="C514" s="57">
        <v>43675</v>
      </c>
      <c r="D514" s="55">
        <v>2019</v>
      </c>
      <c r="E514" s="55">
        <v>7</v>
      </c>
      <c r="F514" s="55">
        <v>120195</v>
      </c>
      <c r="G514" s="55" t="s">
        <v>279</v>
      </c>
      <c r="H514" s="55" t="s">
        <v>37</v>
      </c>
      <c r="I514" s="55" t="s">
        <v>197</v>
      </c>
      <c r="J514" s="55" t="s">
        <v>20</v>
      </c>
      <c r="K514" s="55" t="s">
        <v>82</v>
      </c>
      <c r="L514" s="55" t="s">
        <v>68</v>
      </c>
      <c r="M514" s="55">
        <v>311</v>
      </c>
      <c r="N514" s="55" t="s">
        <v>280</v>
      </c>
      <c r="O514" s="55">
        <v>1</v>
      </c>
      <c r="P514" s="55" t="s">
        <v>22</v>
      </c>
      <c r="Q514" s="55">
        <v>4</v>
      </c>
      <c r="R514" s="55" t="s">
        <v>38</v>
      </c>
      <c r="S514" s="55">
        <v>103</v>
      </c>
      <c r="T514" s="55">
        <v>107690</v>
      </c>
      <c r="U514" s="30">
        <v>400.7</v>
      </c>
      <c r="V514" s="55">
        <v>1.798</v>
      </c>
      <c r="W514" s="55">
        <v>2E-3</v>
      </c>
      <c r="X514" s="55">
        <v>2</v>
      </c>
      <c r="Y514" s="55">
        <v>43151.383000000002</v>
      </c>
      <c r="Z514" s="55">
        <v>0.8014</v>
      </c>
    </row>
    <row r="515" spans="1:26">
      <c r="A515" s="29">
        <v>43682</v>
      </c>
      <c r="B515" s="55" t="s">
        <v>114</v>
      </c>
      <c r="C515" s="57">
        <v>43675</v>
      </c>
      <c r="D515" s="55">
        <v>2019</v>
      </c>
      <c r="E515" s="55">
        <v>7</v>
      </c>
      <c r="F515" s="55">
        <v>120195</v>
      </c>
      <c r="G515" s="55" t="s">
        <v>279</v>
      </c>
      <c r="H515" s="55" t="s">
        <v>37</v>
      </c>
      <c r="I515" s="55" t="s">
        <v>197</v>
      </c>
      <c r="J515" s="55" t="s">
        <v>20</v>
      </c>
      <c r="K515" s="55" t="s">
        <v>82</v>
      </c>
      <c r="L515" s="55" t="s">
        <v>68</v>
      </c>
      <c r="M515" s="55">
        <v>311</v>
      </c>
      <c r="N515" s="55" t="s">
        <v>280</v>
      </c>
      <c r="O515" s="55">
        <v>1</v>
      </c>
      <c r="P515" s="55" t="s">
        <v>22</v>
      </c>
      <c r="Q515" s="55">
        <v>4</v>
      </c>
      <c r="R515" s="55" t="s">
        <v>38</v>
      </c>
      <c r="S515" s="55">
        <v>104</v>
      </c>
      <c r="T515" s="55">
        <v>102765</v>
      </c>
      <c r="U515" s="30">
        <v>354</v>
      </c>
      <c r="V515" s="55">
        <v>1.516</v>
      </c>
      <c r="W515" s="55">
        <v>4.0000000000000001E-3</v>
      </c>
      <c r="X515" s="55">
        <v>4</v>
      </c>
      <c r="Y515" s="55">
        <v>36378.81</v>
      </c>
      <c r="Z515" s="55">
        <v>1.4159999999999999</v>
      </c>
    </row>
    <row r="516" spans="1:26">
      <c r="A516" s="29">
        <v>43675</v>
      </c>
      <c r="B516" s="55" t="s">
        <v>115</v>
      </c>
      <c r="C516" s="57">
        <v>43668</v>
      </c>
      <c r="D516" s="55">
        <v>2019</v>
      </c>
      <c r="E516" s="55">
        <v>7</v>
      </c>
      <c r="F516" s="55">
        <v>120195</v>
      </c>
      <c r="G516" s="55" t="s">
        <v>279</v>
      </c>
      <c r="H516" s="55" t="s">
        <v>37</v>
      </c>
      <c r="I516" s="55" t="s">
        <v>197</v>
      </c>
      <c r="J516" s="55" t="s">
        <v>20</v>
      </c>
      <c r="K516" s="55" t="s">
        <v>82</v>
      </c>
      <c r="L516" s="55" t="s">
        <v>68</v>
      </c>
      <c r="M516" s="55">
        <v>311</v>
      </c>
      <c r="N516" s="55" t="s">
        <v>280</v>
      </c>
      <c r="O516" s="55">
        <v>1</v>
      </c>
      <c r="P516" s="55" t="s">
        <v>22</v>
      </c>
      <c r="Q516" s="55">
        <v>4</v>
      </c>
      <c r="R516" s="55" t="s">
        <v>38</v>
      </c>
      <c r="S516" s="55">
        <v>104</v>
      </c>
      <c r="T516" s="55">
        <v>102779</v>
      </c>
      <c r="U516" s="30">
        <v>337.55099999999999</v>
      </c>
      <c r="V516" s="55">
        <v>1.446</v>
      </c>
      <c r="W516" s="55">
        <v>1.4E-2</v>
      </c>
      <c r="X516" s="55">
        <v>14</v>
      </c>
      <c r="Y516" s="55">
        <v>34693.154229</v>
      </c>
      <c r="Z516" s="55">
        <v>4.725714</v>
      </c>
    </row>
    <row r="517" spans="1:26">
      <c r="A517" s="29">
        <v>43675</v>
      </c>
      <c r="B517" s="55" t="s">
        <v>115</v>
      </c>
      <c r="C517" s="57">
        <v>43668</v>
      </c>
      <c r="D517" s="55">
        <v>2019</v>
      </c>
      <c r="E517" s="55">
        <v>7</v>
      </c>
      <c r="F517" s="55">
        <v>120195</v>
      </c>
      <c r="G517" s="55" t="s">
        <v>279</v>
      </c>
      <c r="H517" s="55" t="s">
        <v>37</v>
      </c>
      <c r="I517" s="55" t="s">
        <v>197</v>
      </c>
      <c r="J517" s="55" t="s">
        <v>20</v>
      </c>
      <c r="K517" s="55" t="s">
        <v>82</v>
      </c>
      <c r="L517" s="55" t="s">
        <v>68</v>
      </c>
      <c r="M517" s="55">
        <v>311</v>
      </c>
      <c r="N517" s="55" t="s">
        <v>280</v>
      </c>
      <c r="O517" s="55">
        <v>1</v>
      </c>
      <c r="P517" s="55" t="s">
        <v>22</v>
      </c>
      <c r="Q517" s="55">
        <v>4</v>
      </c>
      <c r="R517" s="55" t="s">
        <v>38</v>
      </c>
      <c r="S517" s="55">
        <v>103</v>
      </c>
      <c r="T517" s="55">
        <v>107699</v>
      </c>
      <c r="U517" s="30">
        <v>382.44200000000001</v>
      </c>
      <c r="V517" s="55">
        <v>1.716</v>
      </c>
      <c r="W517" s="55">
        <v>8.0000000000000002E-3</v>
      </c>
      <c r="X517" s="55">
        <v>9</v>
      </c>
      <c r="Y517" s="55">
        <v>41188.620958000007</v>
      </c>
      <c r="Z517" s="55">
        <v>3.4419780000000002</v>
      </c>
    </row>
    <row r="518" spans="1:26">
      <c r="A518" s="29">
        <v>43675</v>
      </c>
      <c r="B518" s="55" t="s">
        <v>115</v>
      </c>
      <c r="C518" s="57">
        <v>43668</v>
      </c>
      <c r="D518" s="55">
        <v>2019</v>
      </c>
      <c r="E518" s="55">
        <v>7</v>
      </c>
      <c r="F518" s="55">
        <v>120195</v>
      </c>
      <c r="G518" s="55" t="s">
        <v>279</v>
      </c>
      <c r="H518" s="55" t="s">
        <v>37</v>
      </c>
      <c r="I518" s="55" t="s">
        <v>197</v>
      </c>
      <c r="J518" s="55" t="s">
        <v>20</v>
      </c>
      <c r="K518" s="55" t="s">
        <v>82</v>
      </c>
      <c r="L518" s="55" t="s">
        <v>68</v>
      </c>
      <c r="M518" s="55">
        <v>311</v>
      </c>
      <c r="N518" s="55" t="s">
        <v>280</v>
      </c>
      <c r="O518" s="55">
        <v>1</v>
      </c>
      <c r="P518" s="55" t="s">
        <v>22</v>
      </c>
      <c r="Q518" s="55">
        <v>4</v>
      </c>
      <c r="R518" s="55" t="s">
        <v>38</v>
      </c>
      <c r="S518" s="55">
        <v>102</v>
      </c>
      <c r="T518" s="55">
        <v>95972</v>
      </c>
      <c r="U518" s="30">
        <v>353.05399999999997</v>
      </c>
      <c r="V518" s="55">
        <v>1.4119999999999999</v>
      </c>
      <c r="W518" s="55">
        <v>8.0000000000000002E-3</v>
      </c>
      <c r="X518" s="55">
        <v>8</v>
      </c>
      <c r="Y518" s="55">
        <v>33883.298488</v>
      </c>
      <c r="Z518" s="55">
        <v>2.8244319999999998</v>
      </c>
    </row>
    <row r="519" spans="1:26">
      <c r="A519" s="29">
        <v>43675</v>
      </c>
      <c r="B519" s="55" t="s">
        <v>115</v>
      </c>
      <c r="C519" s="57">
        <v>43668</v>
      </c>
      <c r="D519" s="55">
        <v>2019</v>
      </c>
      <c r="E519" s="55">
        <v>7</v>
      </c>
      <c r="F519" s="55">
        <v>120195</v>
      </c>
      <c r="G519" s="55" t="s">
        <v>279</v>
      </c>
      <c r="H519" s="55" t="s">
        <v>37</v>
      </c>
      <c r="I519" s="55" t="s">
        <v>197</v>
      </c>
      <c r="J519" s="55" t="s">
        <v>20</v>
      </c>
      <c r="K519" s="55" t="s">
        <v>82</v>
      </c>
      <c r="L519" s="55" t="s">
        <v>68</v>
      </c>
      <c r="M519" s="55">
        <v>311</v>
      </c>
      <c r="N519" s="55" t="s">
        <v>280</v>
      </c>
      <c r="O519" s="55">
        <v>1</v>
      </c>
      <c r="P519" s="55" t="s">
        <v>22</v>
      </c>
      <c r="Q519" s="55">
        <v>4</v>
      </c>
      <c r="R519" s="55" t="s">
        <v>38</v>
      </c>
      <c r="S519" s="55">
        <v>101</v>
      </c>
      <c r="T519" s="55">
        <v>105254</v>
      </c>
      <c r="U519" s="30">
        <v>356.97699999999998</v>
      </c>
      <c r="V519" s="55">
        <v>1.5660000000000001</v>
      </c>
      <c r="W519" s="55">
        <v>1.0999999999999999E-2</v>
      </c>
      <c r="X519" s="55">
        <v>12</v>
      </c>
      <c r="Y519" s="55">
        <v>37573.257158</v>
      </c>
      <c r="Z519" s="55">
        <v>4.2837240000000003</v>
      </c>
    </row>
    <row r="520" spans="1:26">
      <c r="A520" s="29">
        <v>43675</v>
      </c>
      <c r="B520" s="55" t="s">
        <v>115</v>
      </c>
      <c r="C520" s="57">
        <v>43668</v>
      </c>
      <c r="D520" s="55">
        <v>2019</v>
      </c>
      <c r="E520" s="55">
        <v>7</v>
      </c>
      <c r="F520" s="55">
        <v>120195</v>
      </c>
      <c r="G520" s="55" t="s">
        <v>279</v>
      </c>
      <c r="H520" s="55" t="s">
        <v>37</v>
      </c>
      <c r="I520" s="55" t="s">
        <v>197</v>
      </c>
      <c r="J520" s="55" t="s">
        <v>20</v>
      </c>
      <c r="K520" s="55" t="s">
        <v>82</v>
      </c>
      <c r="L520" s="55" t="s">
        <v>68</v>
      </c>
      <c r="M520" s="55">
        <v>311</v>
      </c>
      <c r="N520" s="55" t="s">
        <v>280</v>
      </c>
      <c r="O520" s="55">
        <v>1</v>
      </c>
      <c r="P520" s="55" t="s">
        <v>22</v>
      </c>
      <c r="Q520" s="55">
        <v>4</v>
      </c>
      <c r="R520" s="55" t="s">
        <v>38</v>
      </c>
      <c r="S520" s="55">
        <v>114</v>
      </c>
      <c r="T520" s="55">
        <v>108517</v>
      </c>
      <c r="U520" s="30">
        <v>268.33199999999999</v>
      </c>
      <c r="V520" s="55">
        <v>1.2130000000000001</v>
      </c>
      <c r="W520" s="55">
        <v>1.2E-2</v>
      </c>
      <c r="X520" s="55">
        <v>13</v>
      </c>
      <c r="Y520" s="55">
        <v>29118.583643999998</v>
      </c>
      <c r="Z520" s="55">
        <v>3.4883159999999998</v>
      </c>
    </row>
    <row r="521" spans="1:26">
      <c r="A521" s="29">
        <v>43675</v>
      </c>
      <c r="B521" s="55" t="s">
        <v>115</v>
      </c>
      <c r="C521" s="57">
        <v>43668</v>
      </c>
      <c r="D521" s="55">
        <v>2019</v>
      </c>
      <c r="E521" s="55">
        <v>7</v>
      </c>
      <c r="F521" s="55">
        <v>120195</v>
      </c>
      <c r="G521" s="55" t="s">
        <v>279</v>
      </c>
      <c r="H521" s="55" t="s">
        <v>37</v>
      </c>
      <c r="I521" s="55" t="s">
        <v>197</v>
      </c>
      <c r="J521" s="55" t="s">
        <v>20</v>
      </c>
      <c r="K521" s="55" t="s">
        <v>82</v>
      </c>
      <c r="L521" s="55" t="s">
        <v>68</v>
      </c>
      <c r="M521" s="55">
        <v>311</v>
      </c>
      <c r="N521" s="55" t="s">
        <v>280</v>
      </c>
      <c r="O521" s="55">
        <v>1</v>
      </c>
      <c r="P521" s="55" t="s">
        <v>22</v>
      </c>
      <c r="Q521" s="55">
        <v>4</v>
      </c>
      <c r="R521" s="55" t="s">
        <v>38</v>
      </c>
      <c r="S521" s="55">
        <v>113</v>
      </c>
      <c r="T521" s="55">
        <v>102644</v>
      </c>
      <c r="U521" s="30">
        <v>291.52800000000002</v>
      </c>
      <c r="V521" s="55">
        <v>1.2470000000000001</v>
      </c>
      <c r="W521" s="55">
        <v>5.0000000000000001E-3</v>
      </c>
      <c r="X521" s="55">
        <v>5</v>
      </c>
      <c r="Y521" s="55">
        <v>29923.600032000002</v>
      </c>
      <c r="Z521" s="55">
        <v>1.45764</v>
      </c>
    </row>
    <row r="522" spans="1:26">
      <c r="A522" s="29">
        <v>43675</v>
      </c>
      <c r="B522" s="55" t="s">
        <v>115</v>
      </c>
      <c r="C522" s="57">
        <v>43668</v>
      </c>
      <c r="D522" s="55">
        <v>2019</v>
      </c>
      <c r="E522" s="55">
        <v>7</v>
      </c>
      <c r="F522" s="55">
        <v>120195</v>
      </c>
      <c r="G522" s="55" t="s">
        <v>279</v>
      </c>
      <c r="H522" s="55" t="s">
        <v>37</v>
      </c>
      <c r="I522" s="55" t="s">
        <v>197</v>
      </c>
      <c r="J522" s="55" t="s">
        <v>20</v>
      </c>
      <c r="K522" s="55" t="s">
        <v>82</v>
      </c>
      <c r="L522" s="55" t="s">
        <v>68</v>
      </c>
      <c r="M522" s="55">
        <v>311</v>
      </c>
      <c r="N522" s="55" t="s">
        <v>280</v>
      </c>
      <c r="O522" s="55">
        <v>1</v>
      </c>
      <c r="P522" s="55" t="s">
        <v>22</v>
      </c>
      <c r="Q522" s="55">
        <v>4</v>
      </c>
      <c r="R522" s="55" t="s">
        <v>38</v>
      </c>
      <c r="S522" s="55">
        <v>112</v>
      </c>
      <c r="T522" s="55">
        <v>108359</v>
      </c>
      <c r="U522" s="30">
        <v>266.86399999999998</v>
      </c>
      <c r="V522" s="55">
        <v>1.2050000000000001</v>
      </c>
      <c r="W522" s="55">
        <v>0.01</v>
      </c>
      <c r="X522" s="55">
        <v>11</v>
      </c>
      <c r="Y522" s="55">
        <v>28917.116176</v>
      </c>
      <c r="Z522" s="55">
        <v>2.9355039999999999</v>
      </c>
    </row>
    <row r="523" spans="1:26">
      <c r="A523" s="29">
        <v>43675</v>
      </c>
      <c r="B523" s="55" t="s">
        <v>115</v>
      </c>
      <c r="C523" s="57">
        <v>43668</v>
      </c>
      <c r="D523" s="55">
        <v>2019</v>
      </c>
      <c r="E523" s="55">
        <v>7</v>
      </c>
      <c r="F523" s="55">
        <v>120195</v>
      </c>
      <c r="G523" s="55" t="s">
        <v>279</v>
      </c>
      <c r="H523" s="55" t="s">
        <v>37</v>
      </c>
      <c r="I523" s="55" t="s">
        <v>197</v>
      </c>
      <c r="J523" s="55" t="s">
        <v>20</v>
      </c>
      <c r="K523" s="55" t="s">
        <v>82</v>
      </c>
      <c r="L523" s="55" t="s">
        <v>68</v>
      </c>
      <c r="M523" s="55">
        <v>311</v>
      </c>
      <c r="N523" s="55" t="s">
        <v>280</v>
      </c>
      <c r="O523" s="55">
        <v>1</v>
      </c>
      <c r="P523" s="55" t="s">
        <v>22</v>
      </c>
      <c r="Q523" s="55">
        <v>4</v>
      </c>
      <c r="R523" s="55" t="s">
        <v>38</v>
      </c>
      <c r="S523" s="55">
        <v>111</v>
      </c>
      <c r="T523" s="55">
        <v>108566</v>
      </c>
      <c r="U523" s="30">
        <v>294.005</v>
      </c>
      <c r="V523" s="55">
        <v>1.33</v>
      </c>
      <c r="W523" s="55">
        <v>8.9999999999999993E-3</v>
      </c>
      <c r="X523" s="55">
        <v>10</v>
      </c>
      <c r="Y523" s="55">
        <v>31918.946829999997</v>
      </c>
      <c r="Z523" s="55">
        <v>2.9400500000000003</v>
      </c>
    </row>
    <row r="524" spans="1:26">
      <c r="A524" s="29">
        <v>43675</v>
      </c>
      <c r="B524" s="55" t="s">
        <v>115</v>
      </c>
      <c r="C524" s="57">
        <v>43668</v>
      </c>
      <c r="D524" s="55">
        <v>2019</v>
      </c>
      <c r="E524" s="55">
        <v>7</v>
      </c>
      <c r="F524" s="55">
        <v>120195</v>
      </c>
      <c r="G524" s="55" t="s">
        <v>279</v>
      </c>
      <c r="H524" s="55" t="s">
        <v>37</v>
      </c>
      <c r="I524" s="55" t="s">
        <v>197</v>
      </c>
      <c r="J524" s="55" t="s">
        <v>20</v>
      </c>
      <c r="K524" s="55" t="s">
        <v>82</v>
      </c>
      <c r="L524" s="55" t="s">
        <v>68</v>
      </c>
      <c r="M524" s="55">
        <v>311</v>
      </c>
      <c r="N524" s="55" t="s">
        <v>280</v>
      </c>
      <c r="O524" s="55">
        <v>1</v>
      </c>
      <c r="P524" s="55" t="s">
        <v>22</v>
      </c>
      <c r="Q524" s="55">
        <v>4</v>
      </c>
      <c r="R524" s="55" t="s">
        <v>38</v>
      </c>
      <c r="S524" s="55">
        <v>110</v>
      </c>
      <c r="T524" s="55">
        <v>108099</v>
      </c>
      <c r="U524" s="30">
        <v>301.5</v>
      </c>
      <c r="V524" s="55">
        <v>1.3580000000000001</v>
      </c>
      <c r="W524" s="55">
        <v>8.0000000000000002E-3</v>
      </c>
      <c r="X524" s="55">
        <v>9</v>
      </c>
      <c r="Y524" s="55">
        <v>32591.8485</v>
      </c>
      <c r="Z524" s="55">
        <v>2.7134999999999998</v>
      </c>
    </row>
    <row r="525" spans="1:26">
      <c r="A525" s="29">
        <v>43675</v>
      </c>
      <c r="B525" s="55" t="s">
        <v>115</v>
      </c>
      <c r="C525" s="57">
        <v>43668</v>
      </c>
      <c r="D525" s="55">
        <v>2019</v>
      </c>
      <c r="E525" s="55">
        <v>7</v>
      </c>
      <c r="F525" s="55">
        <v>120195</v>
      </c>
      <c r="G525" s="55" t="s">
        <v>279</v>
      </c>
      <c r="H525" s="55" t="s">
        <v>37</v>
      </c>
      <c r="I525" s="55" t="s">
        <v>197</v>
      </c>
      <c r="J525" s="55" t="s">
        <v>20</v>
      </c>
      <c r="K525" s="55" t="s">
        <v>82</v>
      </c>
      <c r="L525" s="55" t="s">
        <v>68</v>
      </c>
      <c r="M525" s="55">
        <v>311</v>
      </c>
      <c r="N525" s="55" t="s">
        <v>280</v>
      </c>
      <c r="O525" s="55">
        <v>1</v>
      </c>
      <c r="P525" s="55" t="s">
        <v>22</v>
      </c>
      <c r="Q525" s="55">
        <v>4</v>
      </c>
      <c r="R525" s="55" t="s">
        <v>38</v>
      </c>
      <c r="S525" s="55">
        <v>108</v>
      </c>
      <c r="T525" s="55">
        <v>107796</v>
      </c>
      <c r="U525" s="30">
        <v>277.99299999999999</v>
      </c>
      <c r="V525" s="55">
        <v>1.2490000000000001</v>
      </c>
      <c r="W525" s="55">
        <v>1.4999999999999999E-2</v>
      </c>
      <c r="X525" s="55">
        <v>16</v>
      </c>
      <c r="Y525" s="55">
        <v>29966.533427999999</v>
      </c>
      <c r="Z525" s="55">
        <v>4.4478879999999998</v>
      </c>
    </row>
    <row r="526" spans="1:26">
      <c r="A526" s="29">
        <v>43675</v>
      </c>
      <c r="B526" s="55" t="s">
        <v>115</v>
      </c>
      <c r="C526" s="57">
        <v>43668</v>
      </c>
      <c r="D526" s="55">
        <v>2019</v>
      </c>
      <c r="E526" s="55">
        <v>7</v>
      </c>
      <c r="F526" s="55">
        <v>120195</v>
      </c>
      <c r="G526" s="55" t="s">
        <v>279</v>
      </c>
      <c r="H526" s="55" t="s">
        <v>37</v>
      </c>
      <c r="I526" s="55" t="s">
        <v>197</v>
      </c>
      <c r="J526" s="55" t="s">
        <v>20</v>
      </c>
      <c r="K526" s="55" t="s">
        <v>82</v>
      </c>
      <c r="L526" s="55" t="s">
        <v>68</v>
      </c>
      <c r="M526" s="55">
        <v>311</v>
      </c>
      <c r="N526" s="55" t="s">
        <v>280</v>
      </c>
      <c r="O526" s="55">
        <v>1</v>
      </c>
      <c r="P526" s="55" t="s">
        <v>22</v>
      </c>
      <c r="Q526" s="55">
        <v>4</v>
      </c>
      <c r="R526" s="55" t="s">
        <v>38</v>
      </c>
      <c r="S526" s="55">
        <v>109</v>
      </c>
      <c r="T526" s="55">
        <v>100263</v>
      </c>
      <c r="U526" s="30">
        <v>288.18099999999998</v>
      </c>
      <c r="V526" s="55">
        <v>1.204</v>
      </c>
      <c r="W526" s="55">
        <v>1.2999999999999999E-2</v>
      </c>
      <c r="X526" s="55">
        <v>13</v>
      </c>
      <c r="Y526" s="55">
        <v>28893.891603</v>
      </c>
      <c r="Z526" s="55">
        <v>3.7463529999999996</v>
      </c>
    </row>
    <row r="527" spans="1:26">
      <c r="A527" s="29">
        <v>43675</v>
      </c>
      <c r="B527" s="55" t="s">
        <v>115</v>
      </c>
      <c r="C527" s="57">
        <v>43668</v>
      </c>
      <c r="D527" s="55">
        <v>2019</v>
      </c>
      <c r="E527" s="55">
        <v>7</v>
      </c>
      <c r="F527" s="55">
        <v>120195</v>
      </c>
      <c r="G527" s="55" t="s">
        <v>279</v>
      </c>
      <c r="H527" s="55" t="s">
        <v>37</v>
      </c>
      <c r="I527" s="55" t="s">
        <v>197</v>
      </c>
      <c r="J527" s="55" t="s">
        <v>20</v>
      </c>
      <c r="K527" s="55" t="s">
        <v>82</v>
      </c>
      <c r="L527" s="55" t="s">
        <v>68</v>
      </c>
      <c r="M527" s="55">
        <v>311</v>
      </c>
      <c r="N527" s="55" t="s">
        <v>280</v>
      </c>
      <c r="O527" s="55">
        <v>1</v>
      </c>
      <c r="P527" s="55" t="s">
        <v>22</v>
      </c>
      <c r="Q527" s="55">
        <v>4</v>
      </c>
      <c r="R527" s="55" t="s">
        <v>38</v>
      </c>
      <c r="S527" s="55">
        <v>106</v>
      </c>
      <c r="T527" s="55">
        <v>108002</v>
      </c>
      <c r="U527" s="30">
        <v>269.22899999999998</v>
      </c>
      <c r="V527" s="55">
        <v>1.212</v>
      </c>
      <c r="W527" s="55">
        <v>0.02</v>
      </c>
      <c r="X527" s="55">
        <v>22</v>
      </c>
      <c r="Y527" s="55">
        <v>29077.270457999995</v>
      </c>
      <c r="Z527" s="55">
        <v>5.9230379999999991</v>
      </c>
    </row>
    <row r="528" spans="1:26">
      <c r="A528" s="29">
        <v>43675</v>
      </c>
      <c r="B528" s="55" t="s">
        <v>115</v>
      </c>
      <c r="C528" s="57">
        <v>43668</v>
      </c>
      <c r="D528" s="55">
        <v>2019</v>
      </c>
      <c r="E528" s="55">
        <v>7</v>
      </c>
      <c r="F528" s="55">
        <v>120195</v>
      </c>
      <c r="G528" s="55" t="s">
        <v>279</v>
      </c>
      <c r="H528" s="55" t="s">
        <v>37</v>
      </c>
      <c r="I528" s="55" t="s">
        <v>197</v>
      </c>
      <c r="J528" s="55" t="s">
        <v>20</v>
      </c>
      <c r="K528" s="55" t="s">
        <v>82</v>
      </c>
      <c r="L528" s="55" t="s">
        <v>68</v>
      </c>
      <c r="M528" s="55">
        <v>311</v>
      </c>
      <c r="N528" s="55" t="s">
        <v>280</v>
      </c>
      <c r="O528" s="55">
        <v>1</v>
      </c>
      <c r="P528" s="55" t="s">
        <v>22</v>
      </c>
      <c r="Q528" s="55">
        <v>4</v>
      </c>
      <c r="R528" s="55" t="s">
        <v>38</v>
      </c>
      <c r="S528" s="55">
        <v>105</v>
      </c>
      <c r="T528" s="55">
        <v>105535</v>
      </c>
      <c r="U528" s="30">
        <v>350.87200000000001</v>
      </c>
      <c r="V528" s="55">
        <v>1.5429999999999999</v>
      </c>
      <c r="W528" s="55">
        <v>6.0000000000000001E-3</v>
      </c>
      <c r="X528" s="55">
        <v>6</v>
      </c>
      <c r="Y528" s="55">
        <v>37029.276520000007</v>
      </c>
      <c r="Z528" s="55">
        <v>2.105232</v>
      </c>
    </row>
    <row r="529" spans="1:26">
      <c r="A529" s="29">
        <v>43675</v>
      </c>
      <c r="B529" s="55" t="s">
        <v>115</v>
      </c>
      <c r="C529" s="57">
        <v>43668</v>
      </c>
      <c r="D529" s="55">
        <v>2019</v>
      </c>
      <c r="E529" s="55">
        <v>7</v>
      </c>
      <c r="F529" s="55">
        <v>120195</v>
      </c>
      <c r="G529" s="55" t="s">
        <v>279</v>
      </c>
      <c r="H529" s="55" t="s">
        <v>37</v>
      </c>
      <c r="I529" s="55" t="s">
        <v>197</v>
      </c>
      <c r="J529" s="55" t="s">
        <v>20</v>
      </c>
      <c r="K529" s="55" t="s">
        <v>82</v>
      </c>
      <c r="L529" s="55" t="s">
        <v>68</v>
      </c>
      <c r="M529" s="55">
        <v>311</v>
      </c>
      <c r="N529" s="55" t="s">
        <v>280</v>
      </c>
      <c r="O529" s="55">
        <v>1</v>
      </c>
      <c r="P529" s="55" t="s">
        <v>22</v>
      </c>
      <c r="Q529" s="55">
        <v>4</v>
      </c>
      <c r="R529" s="55" t="s">
        <v>38</v>
      </c>
      <c r="S529" s="55">
        <v>107</v>
      </c>
      <c r="T529" s="55">
        <v>108908</v>
      </c>
      <c r="U529" s="30">
        <v>315.959</v>
      </c>
      <c r="V529" s="55">
        <v>1.4339999999999999</v>
      </c>
      <c r="W529" s="55">
        <v>1.7000000000000001E-2</v>
      </c>
      <c r="X529" s="55">
        <v>18</v>
      </c>
      <c r="Y529" s="55">
        <v>34410.462771999999</v>
      </c>
      <c r="Z529" s="55">
        <v>5.6872619999999996</v>
      </c>
    </row>
    <row r="530" spans="1:26">
      <c r="A530" s="29">
        <v>43675</v>
      </c>
      <c r="B530" s="55" t="s">
        <v>115</v>
      </c>
      <c r="C530" s="57">
        <v>43668</v>
      </c>
      <c r="D530" s="55">
        <v>2019</v>
      </c>
      <c r="E530" s="55">
        <v>7</v>
      </c>
      <c r="F530" s="55">
        <v>120195</v>
      </c>
      <c r="G530" s="55" t="s">
        <v>279</v>
      </c>
      <c r="H530" s="55" t="s">
        <v>37</v>
      </c>
      <c r="I530" s="55" t="s">
        <v>197</v>
      </c>
      <c r="J530" s="55" t="s">
        <v>20</v>
      </c>
      <c r="K530" s="55" t="s">
        <v>82</v>
      </c>
      <c r="L530" s="55" t="s">
        <v>68</v>
      </c>
      <c r="M530" s="55">
        <v>311</v>
      </c>
      <c r="N530" s="55" t="s">
        <v>280</v>
      </c>
      <c r="O530" s="55">
        <v>1</v>
      </c>
      <c r="P530" s="55" t="s">
        <v>22</v>
      </c>
      <c r="Q530" s="55">
        <v>4</v>
      </c>
      <c r="R530" s="55" t="s">
        <v>38</v>
      </c>
      <c r="S530" s="55">
        <v>115</v>
      </c>
      <c r="T530" s="55">
        <v>108974</v>
      </c>
      <c r="U530" s="30">
        <v>239.56299999999999</v>
      </c>
      <c r="V530" s="55">
        <v>1.0880000000000001</v>
      </c>
      <c r="W530" s="55">
        <v>1.0999999999999999E-2</v>
      </c>
      <c r="X530" s="55">
        <v>12</v>
      </c>
      <c r="Y530" s="55">
        <v>26106.138362000002</v>
      </c>
      <c r="Z530" s="55">
        <v>2.8747559999999996</v>
      </c>
    </row>
    <row r="531" spans="1:26">
      <c r="A531" s="29">
        <v>43675</v>
      </c>
      <c r="B531" s="55" t="s">
        <v>115</v>
      </c>
      <c r="C531" s="57">
        <v>43668</v>
      </c>
      <c r="D531" s="55">
        <v>2019</v>
      </c>
      <c r="E531" s="55">
        <v>7</v>
      </c>
      <c r="F531" s="55">
        <v>120195</v>
      </c>
      <c r="G531" s="55" t="s">
        <v>279</v>
      </c>
      <c r="H531" s="55" t="s">
        <v>37</v>
      </c>
      <c r="I531" s="55" t="s">
        <v>197</v>
      </c>
      <c r="J531" s="55" t="s">
        <v>20</v>
      </c>
      <c r="K531" s="55" t="s">
        <v>82</v>
      </c>
      <c r="L531" s="55" t="s">
        <v>68</v>
      </c>
      <c r="M531" s="55">
        <v>311</v>
      </c>
      <c r="N531" s="55" t="s">
        <v>280</v>
      </c>
      <c r="O531" s="55">
        <v>1</v>
      </c>
      <c r="P531" s="55" t="s">
        <v>22</v>
      </c>
      <c r="Q531" s="55">
        <v>4</v>
      </c>
      <c r="R531" s="55" t="s">
        <v>38</v>
      </c>
      <c r="S531" s="55">
        <v>116</v>
      </c>
      <c r="T531" s="55">
        <v>100728</v>
      </c>
      <c r="U531" s="30">
        <v>228.26499999999999</v>
      </c>
      <c r="V531" s="55">
        <v>0.95799999999999996</v>
      </c>
      <c r="W531" s="55">
        <v>6.0000000000000001E-3</v>
      </c>
      <c r="X531" s="55">
        <v>6</v>
      </c>
      <c r="Y531" s="55">
        <v>22992.676919999998</v>
      </c>
      <c r="Z531" s="55">
        <v>1.3695899999999999</v>
      </c>
    </row>
    <row r="532" spans="1:26">
      <c r="A532" s="29">
        <v>43668</v>
      </c>
      <c r="B532" s="55" t="s">
        <v>116</v>
      </c>
      <c r="C532" s="57">
        <v>43661</v>
      </c>
      <c r="D532" s="55">
        <v>2019</v>
      </c>
      <c r="E532" s="55">
        <v>7</v>
      </c>
      <c r="F532" s="55">
        <v>120195</v>
      </c>
      <c r="G532" s="55" t="s">
        <v>279</v>
      </c>
      <c r="H532" s="55" t="s">
        <v>37</v>
      </c>
      <c r="I532" s="55" t="s">
        <v>197</v>
      </c>
      <c r="J532" s="55" t="s">
        <v>20</v>
      </c>
      <c r="K532" s="55" t="s">
        <v>82</v>
      </c>
      <c r="L532" s="55" t="s">
        <v>68</v>
      </c>
      <c r="M532" s="55">
        <v>311</v>
      </c>
      <c r="N532" s="55" t="s">
        <v>280</v>
      </c>
      <c r="O532" s="55">
        <v>1</v>
      </c>
      <c r="P532" s="55" t="s">
        <v>22</v>
      </c>
      <c r="Q532" s="55">
        <v>4</v>
      </c>
      <c r="R532" s="55" t="s">
        <v>38</v>
      </c>
      <c r="S532" s="55">
        <v>116</v>
      </c>
      <c r="T532" s="55">
        <v>100742</v>
      </c>
      <c r="U532" s="30">
        <v>212.7</v>
      </c>
      <c r="V532" s="55">
        <v>0.91</v>
      </c>
      <c r="W532" s="55">
        <v>1.4E-2</v>
      </c>
      <c r="X532" s="55">
        <v>14</v>
      </c>
      <c r="Y532" s="55">
        <v>21427.823399999997</v>
      </c>
      <c r="Z532" s="55">
        <v>2.9777999999999998</v>
      </c>
    </row>
    <row r="533" spans="1:26">
      <c r="A533" s="29">
        <v>43668</v>
      </c>
      <c r="B533" s="55" t="s">
        <v>116</v>
      </c>
      <c r="C533" s="57">
        <v>43661</v>
      </c>
      <c r="D533" s="55">
        <v>2019</v>
      </c>
      <c r="E533" s="55">
        <v>7</v>
      </c>
      <c r="F533" s="55">
        <v>120195</v>
      </c>
      <c r="G533" s="55" t="s">
        <v>279</v>
      </c>
      <c r="H533" s="55" t="s">
        <v>37</v>
      </c>
      <c r="I533" s="55" t="s">
        <v>197</v>
      </c>
      <c r="J533" s="55" t="s">
        <v>20</v>
      </c>
      <c r="K533" s="55" t="s">
        <v>82</v>
      </c>
      <c r="L533" s="55" t="s">
        <v>68</v>
      </c>
      <c r="M533" s="55">
        <v>311</v>
      </c>
      <c r="N533" s="55" t="s">
        <v>280</v>
      </c>
      <c r="O533" s="55">
        <v>1</v>
      </c>
      <c r="P533" s="55" t="s">
        <v>22</v>
      </c>
      <c r="Q533" s="55">
        <v>4</v>
      </c>
      <c r="R533" s="55" t="s">
        <v>38</v>
      </c>
      <c r="S533" s="55">
        <v>115</v>
      </c>
      <c r="T533" s="55">
        <v>108983</v>
      </c>
      <c r="U533" s="30">
        <v>221.3</v>
      </c>
      <c r="V533" s="55">
        <v>1.03</v>
      </c>
      <c r="W533" s="55">
        <v>8.0000000000000002E-3</v>
      </c>
      <c r="X533" s="55">
        <v>9</v>
      </c>
      <c r="Y533" s="55">
        <v>24117.937900000001</v>
      </c>
      <c r="Z533" s="55">
        <v>1.9917</v>
      </c>
    </row>
    <row r="534" spans="1:26">
      <c r="A534" s="29">
        <v>43668</v>
      </c>
      <c r="B534" s="55" t="s">
        <v>116</v>
      </c>
      <c r="C534" s="57">
        <v>43661</v>
      </c>
      <c r="D534" s="55">
        <v>2019</v>
      </c>
      <c r="E534" s="55">
        <v>7</v>
      </c>
      <c r="F534" s="55">
        <v>120195</v>
      </c>
      <c r="G534" s="55" t="s">
        <v>279</v>
      </c>
      <c r="H534" s="55" t="s">
        <v>37</v>
      </c>
      <c r="I534" s="55" t="s">
        <v>197</v>
      </c>
      <c r="J534" s="55" t="s">
        <v>20</v>
      </c>
      <c r="K534" s="55" t="s">
        <v>82</v>
      </c>
      <c r="L534" s="55" t="s">
        <v>68</v>
      </c>
      <c r="M534" s="55">
        <v>311</v>
      </c>
      <c r="N534" s="55" t="s">
        <v>280</v>
      </c>
      <c r="O534" s="55">
        <v>1</v>
      </c>
      <c r="P534" s="55" t="s">
        <v>22</v>
      </c>
      <c r="Q534" s="55">
        <v>4</v>
      </c>
      <c r="R534" s="55" t="s">
        <v>38</v>
      </c>
      <c r="S534" s="55">
        <v>107</v>
      </c>
      <c r="T534" s="55">
        <v>108941</v>
      </c>
      <c r="U534" s="30">
        <v>294.7</v>
      </c>
      <c r="V534" s="55">
        <v>1.37</v>
      </c>
      <c r="W534" s="55">
        <v>0.03</v>
      </c>
      <c r="X534" s="55">
        <v>33</v>
      </c>
      <c r="Y534" s="55">
        <v>32104.912700000001</v>
      </c>
      <c r="Z534" s="55">
        <v>9.7251000000000012</v>
      </c>
    </row>
    <row r="535" spans="1:26">
      <c r="A535" s="29">
        <v>43668</v>
      </c>
      <c r="B535" s="55" t="s">
        <v>116</v>
      </c>
      <c r="C535" s="57">
        <v>43661</v>
      </c>
      <c r="D535" s="55">
        <v>2019</v>
      </c>
      <c r="E535" s="55">
        <v>7</v>
      </c>
      <c r="F535" s="55">
        <v>120195</v>
      </c>
      <c r="G535" s="55" t="s">
        <v>279</v>
      </c>
      <c r="H535" s="55" t="s">
        <v>37</v>
      </c>
      <c r="I535" s="55" t="s">
        <v>197</v>
      </c>
      <c r="J535" s="55" t="s">
        <v>20</v>
      </c>
      <c r="K535" s="55" t="s">
        <v>82</v>
      </c>
      <c r="L535" s="55" t="s">
        <v>68</v>
      </c>
      <c r="M535" s="55">
        <v>311</v>
      </c>
      <c r="N535" s="55" t="s">
        <v>280</v>
      </c>
      <c r="O535" s="55">
        <v>1</v>
      </c>
      <c r="P535" s="55" t="s">
        <v>22</v>
      </c>
      <c r="Q535" s="55">
        <v>4</v>
      </c>
      <c r="R535" s="55" t="s">
        <v>38</v>
      </c>
      <c r="S535" s="55">
        <v>105</v>
      </c>
      <c r="T535" s="55">
        <v>105545</v>
      </c>
      <c r="U535" s="30">
        <v>329.8</v>
      </c>
      <c r="V535" s="55">
        <v>1.48</v>
      </c>
      <c r="W535" s="55">
        <v>8.9999999999999993E-3</v>
      </c>
      <c r="X535" s="55">
        <v>10</v>
      </c>
      <c r="Y535" s="55">
        <v>34808.741000000002</v>
      </c>
      <c r="Z535" s="55">
        <v>3.298</v>
      </c>
    </row>
    <row r="536" spans="1:26">
      <c r="A536" s="29">
        <v>43668</v>
      </c>
      <c r="B536" s="55" t="s">
        <v>116</v>
      </c>
      <c r="C536" s="57">
        <v>43661</v>
      </c>
      <c r="D536" s="55">
        <v>2019</v>
      </c>
      <c r="E536" s="55">
        <v>7</v>
      </c>
      <c r="F536" s="55">
        <v>120195</v>
      </c>
      <c r="G536" s="55" t="s">
        <v>279</v>
      </c>
      <c r="H536" s="55" t="s">
        <v>37</v>
      </c>
      <c r="I536" s="55" t="s">
        <v>197</v>
      </c>
      <c r="J536" s="55" t="s">
        <v>20</v>
      </c>
      <c r="K536" s="55" t="s">
        <v>82</v>
      </c>
      <c r="L536" s="55" t="s">
        <v>68</v>
      </c>
      <c r="M536" s="55">
        <v>311</v>
      </c>
      <c r="N536" s="55" t="s">
        <v>280</v>
      </c>
      <c r="O536" s="55">
        <v>1</v>
      </c>
      <c r="P536" s="55" t="s">
        <v>22</v>
      </c>
      <c r="Q536" s="55">
        <v>4</v>
      </c>
      <c r="R536" s="55" t="s">
        <v>38</v>
      </c>
      <c r="S536" s="55">
        <v>106</v>
      </c>
      <c r="T536" s="55">
        <v>108022</v>
      </c>
      <c r="U536" s="30">
        <v>252.3</v>
      </c>
      <c r="V536" s="55">
        <v>1.1599999999999999</v>
      </c>
      <c r="W536" s="55">
        <v>1.9E-2</v>
      </c>
      <c r="X536" s="55">
        <v>20</v>
      </c>
      <c r="Y536" s="55">
        <v>27253.9506</v>
      </c>
      <c r="Z536" s="55">
        <v>5.0460000000000003</v>
      </c>
    </row>
    <row r="537" spans="1:26">
      <c r="A537" s="29">
        <v>43668</v>
      </c>
      <c r="B537" s="55" t="s">
        <v>116</v>
      </c>
      <c r="C537" s="57">
        <v>43661</v>
      </c>
      <c r="D537" s="55">
        <v>2019</v>
      </c>
      <c r="E537" s="55">
        <v>7</v>
      </c>
      <c r="F537" s="55">
        <v>120195</v>
      </c>
      <c r="G537" s="55" t="s">
        <v>279</v>
      </c>
      <c r="H537" s="55" t="s">
        <v>37</v>
      </c>
      <c r="I537" s="55" t="s">
        <v>197</v>
      </c>
      <c r="J537" s="55" t="s">
        <v>20</v>
      </c>
      <c r="K537" s="55" t="s">
        <v>82</v>
      </c>
      <c r="L537" s="55" t="s">
        <v>68</v>
      </c>
      <c r="M537" s="55">
        <v>311</v>
      </c>
      <c r="N537" s="55" t="s">
        <v>280</v>
      </c>
      <c r="O537" s="55">
        <v>1</v>
      </c>
      <c r="P537" s="55" t="s">
        <v>22</v>
      </c>
      <c r="Q537" s="55">
        <v>4</v>
      </c>
      <c r="R537" s="55" t="s">
        <v>38</v>
      </c>
      <c r="S537" s="55">
        <v>109</v>
      </c>
      <c r="T537" s="55">
        <v>100282</v>
      </c>
      <c r="U537" s="30">
        <v>272.2</v>
      </c>
      <c r="V537" s="55">
        <v>1.1499999999999999</v>
      </c>
      <c r="W537" s="55">
        <v>1.9E-2</v>
      </c>
      <c r="X537" s="55">
        <v>19</v>
      </c>
      <c r="Y537" s="55">
        <v>27296.760399999999</v>
      </c>
      <c r="Z537" s="55">
        <v>5.1718000000000002</v>
      </c>
    </row>
    <row r="538" spans="1:26">
      <c r="A538" s="29">
        <v>43668</v>
      </c>
      <c r="B538" s="55" t="s">
        <v>116</v>
      </c>
      <c r="C538" s="57">
        <v>43661</v>
      </c>
      <c r="D538" s="55">
        <v>2019</v>
      </c>
      <c r="E538" s="55">
        <v>7</v>
      </c>
      <c r="F538" s="55">
        <v>120195</v>
      </c>
      <c r="G538" s="55" t="s">
        <v>279</v>
      </c>
      <c r="H538" s="55" t="s">
        <v>37</v>
      </c>
      <c r="I538" s="55" t="s">
        <v>197</v>
      </c>
      <c r="J538" s="55" t="s">
        <v>20</v>
      </c>
      <c r="K538" s="55" t="s">
        <v>82</v>
      </c>
      <c r="L538" s="55" t="s">
        <v>68</v>
      </c>
      <c r="M538" s="55">
        <v>311</v>
      </c>
      <c r="N538" s="55" t="s">
        <v>280</v>
      </c>
      <c r="O538" s="55">
        <v>1</v>
      </c>
      <c r="P538" s="55" t="s">
        <v>22</v>
      </c>
      <c r="Q538" s="55">
        <v>4</v>
      </c>
      <c r="R538" s="55" t="s">
        <v>38</v>
      </c>
      <c r="S538" s="55">
        <v>108</v>
      </c>
      <c r="T538" s="55">
        <v>107812</v>
      </c>
      <c r="U538" s="30">
        <v>259.89999999999998</v>
      </c>
      <c r="V538" s="55">
        <v>1.19</v>
      </c>
      <c r="W538" s="55">
        <v>1.4999999999999999E-2</v>
      </c>
      <c r="X538" s="55">
        <v>16</v>
      </c>
      <c r="Y538" s="55">
        <v>28020.338799999998</v>
      </c>
      <c r="Z538" s="55">
        <v>4.1583999999999994</v>
      </c>
    </row>
    <row r="539" spans="1:26">
      <c r="A539" s="29">
        <v>43668</v>
      </c>
      <c r="B539" s="55" t="s">
        <v>116</v>
      </c>
      <c r="C539" s="57">
        <v>43661</v>
      </c>
      <c r="D539" s="55">
        <v>2019</v>
      </c>
      <c r="E539" s="55">
        <v>7</v>
      </c>
      <c r="F539" s="55">
        <v>120195</v>
      </c>
      <c r="G539" s="55" t="s">
        <v>279</v>
      </c>
      <c r="H539" s="55" t="s">
        <v>37</v>
      </c>
      <c r="I539" s="55" t="s">
        <v>197</v>
      </c>
      <c r="J539" s="55" t="s">
        <v>20</v>
      </c>
      <c r="K539" s="55" t="s">
        <v>82</v>
      </c>
      <c r="L539" s="55" t="s">
        <v>68</v>
      </c>
      <c r="M539" s="55">
        <v>311</v>
      </c>
      <c r="N539" s="55" t="s">
        <v>280</v>
      </c>
      <c r="O539" s="55">
        <v>1</v>
      </c>
      <c r="P539" s="55" t="s">
        <v>22</v>
      </c>
      <c r="Q539" s="55">
        <v>4</v>
      </c>
      <c r="R539" s="55" t="s">
        <v>38</v>
      </c>
      <c r="S539" s="55">
        <v>110</v>
      </c>
      <c r="T539" s="55">
        <v>108117</v>
      </c>
      <c r="U539" s="30">
        <v>283.10000000000002</v>
      </c>
      <c r="V539" s="55">
        <v>1.3</v>
      </c>
      <c r="W539" s="55">
        <v>1.7000000000000001E-2</v>
      </c>
      <c r="X539" s="55">
        <v>18</v>
      </c>
      <c r="Y539" s="55">
        <v>30607.922700000003</v>
      </c>
      <c r="Z539" s="55">
        <v>5.0958000000000006</v>
      </c>
    </row>
    <row r="540" spans="1:26">
      <c r="A540" s="29">
        <v>43668</v>
      </c>
      <c r="B540" s="55" t="s">
        <v>116</v>
      </c>
      <c r="C540" s="57">
        <v>43661</v>
      </c>
      <c r="D540" s="55">
        <v>2019</v>
      </c>
      <c r="E540" s="55">
        <v>7</v>
      </c>
      <c r="F540" s="55">
        <v>120195</v>
      </c>
      <c r="G540" s="55" t="s">
        <v>279</v>
      </c>
      <c r="H540" s="55" t="s">
        <v>37</v>
      </c>
      <c r="I540" s="55" t="s">
        <v>197</v>
      </c>
      <c r="J540" s="55" t="s">
        <v>20</v>
      </c>
      <c r="K540" s="55" t="s">
        <v>82</v>
      </c>
      <c r="L540" s="55" t="s">
        <v>68</v>
      </c>
      <c r="M540" s="55">
        <v>311</v>
      </c>
      <c r="N540" s="55" t="s">
        <v>280</v>
      </c>
      <c r="O540" s="55">
        <v>1</v>
      </c>
      <c r="P540" s="55" t="s">
        <v>22</v>
      </c>
      <c r="Q540" s="55">
        <v>4</v>
      </c>
      <c r="R540" s="55" t="s">
        <v>38</v>
      </c>
      <c r="S540" s="55">
        <v>111</v>
      </c>
      <c r="T540" s="55">
        <v>108580</v>
      </c>
      <c r="U540" s="30">
        <v>275.3</v>
      </c>
      <c r="V540" s="55">
        <v>1.26</v>
      </c>
      <c r="W540" s="55">
        <v>1.2999999999999999E-2</v>
      </c>
      <c r="X540" s="55">
        <v>14</v>
      </c>
      <c r="Y540" s="55">
        <v>29892.074000000001</v>
      </c>
      <c r="Z540" s="55">
        <v>3.8542000000000001</v>
      </c>
    </row>
    <row r="541" spans="1:26">
      <c r="A541" s="29">
        <v>43668</v>
      </c>
      <c r="B541" s="55" t="s">
        <v>116</v>
      </c>
      <c r="C541" s="57">
        <v>43661</v>
      </c>
      <c r="D541" s="55">
        <v>2019</v>
      </c>
      <c r="E541" s="55">
        <v>7</v>
      </c>
      <c r="F541" s="55">
        <v>120195</v>
      </c>
      <c r="G541" s="55" t="s">
        <v>279</v>
      </c>
      <c r="H541" s="55" t="s">
        <v>37</v>
      </c>
      <c r="I541" s="55" t="s">
        <v>197</v>
      </c>
      <c r="J541" s="55" t="s">
        <v>20</v>
      </c>
      <c r="K541" s="55" t="s">
        <v>82</v>
      </c>
      <c r="L541" s="55" t="s">
        <v>68</v>
      </c>
      <c r="M541" s="55">
        <v>311</v>
      </c>
      <c r="N541" s="55" t="s">
        <v>280</v>
      </c>
      <c r="O541" s="55">
        <v>1</v>
      </c>
      <c r="P541" s="55" t="s">
        <v>22</v>
      </c>
      <c r="Q541" s="55">
        <v>4</v>
      </c>
      <c r="R541" s="55" t="s">
        <v>38</v>
      </c>
      <c r="S541" s="55">
        <v>112</v>
      </c>
      <c r="T541" s="55">
        <v>108379</v>
      </c>
      <c r="U541" s="30">
        <v>249.3</v>
      </c>
      <c r="V541" s="55">
        <v>1.1499999999999999</v>
      </c>
      <c r="W541" s="55">
        <v>1.7999999999999999E-2</v>
      </c>
      <c r="X541" s="55">
        <v>20</v>
      </c>
      <c r="Y541" s="55">
        <v>27018.884700000002</v>
      </c>
      <c r="Z541" s="55">
        <v>4.9859999999999998</v>
      </c>
    </row>
    <row r="542" spans="1:26">
      <c r="A542" s="29">
        <v>43668</v>
      </c>
      <c r="B542" s="55" t="s">
        <v>116</v>
      </c>
      <c r="C542" s="57">
        <v>43661</v>
      </c>
      <c r="D542" s="55">
        <v>2019</v>
      </c>
      <c r="E542" s="55">
        <v>7</v>
      </c>
      <c r="F542" s="55">
        <v>120195</v>
      </c>
      <c r="G542" s="55" t="s">
        <v>279</v>
      </c>
      <c r="H542" s="55" t="s">
        <v>37</v>
      </c>
      <c r="I542" s="55" t="s">
        <v>197</v>
      </c>
      <c r="J542" s="55" t="s">
        <v>20</v>
      </c>
      <c r="K542" s="55" t="s">
        <v>82</v>
      </c>
      <c r="L542" s="55" t="s">
        <v>68</v>
      </c>
      <c r="M542" s="55">
        <v>311</v>
      </c>
      <c r="N542" s="55" t="s">
        <v>280</v>
      </c>
      <c r="O542" s="55">
        <v>1</v>
      </c>
      <c r="P542" s="55" t="s">
        <v>22</v>
      </c>
      <c r="Q542" s="55">
        <v>4</v>
      </c>
      <c r="R542" s="55" t="s">
        <v>38</v>
      </c>
      <c r="S542" s="55">
        <v>113</v>
      </c>
      <c r="T542" s="55">
        <v>102659</v>
      </c>
      <c r="U542" s="30">
        <v>273.3</v>
      </c>
      <c r="V542" s="55">
        <v>1.18</v>
      </c>
      <c r="W542" s="55">
        <v>1.4999999999999999E-2</v>
      </c>
      <c r="X542" s="55">
        <v>15</v>
      </c>
      <c r="Y542" s="55">
        <v>28056.704700000002</v>
      </c>
      <c r="Z542" s="55">
        <v>4.0994999999999999</v>
      </c>
    </row>
    <row r="543" spans="1:26">
      <c r="A543" s="29">
        <v>43668</v>
      </c>
      <c r="B543" s="55" t="s">
        <v>116</v>
      </c>
      <c r="C543" s="57">
        <v>43661</v>
      </c>
      <c r="D543" s="55">
        <v>2019</v>
      </c>
      <c r="E543" s="55">
        <v>7</v>
      </c>
      <c r="F543" s="55">
        <v>120195</v>
      </c>
      <c r="G543" s="55" t="s">
        <v>279</v>
      </c>
      <c r="H543" s="55" t="s">
        <v>37</v>
      </c>
      <c r="I543" s="55" t="s">
        <v>197</v>
      </c>
      <c r="J543" s="55" t="s">
        <v>20</v>
      </c>
      <c r="K543" s="55" t="s">
        <v>82</v>
      </c>
      <c r="L543" s="55" t="s">
        <v>68</v>
      </c>
      <c r="M543" s="55">
        <v>311</v>
      </c>
      <c r="N543" s="55" t="s">
        <v>280</v>
      </c>
      <c r="O543" s="55">
        <v>1</v>
      </c>
      <c r="P543" s="55" t="s">
        <v>22</v>
      </c>
      <c r="Q543" s="55">
        <v>4</v>
      </c>
      <c r="R543" s="55" t="s">
        <v>38</v>
      </c>
      <c r="S543" s="55">
        <v>114</v>
      </c>
      <c r="T543" s="55">
        <v>108540</v>
      </c>
      <c r="U543" s="30">
        <v>245.4</v>
      </c>
      <c r="V543" s="55">
        <v>1.1399999999999999</v>
      </c>
      <c r="W543" s="55">
        <v>2.1000000000000001E-2</v>
      </c>
      <c r="X543" s="55">
        <v>23</v>
      </c>
      <c r="Y543" s="55">
        <v>26635.716</v>
      </c>
      <c r="Z543" s="55">
        <v>5.6441999999999997</v>
      </c>
    </row>
    <row r="544" spans="1:26">
      <c r="A544" s="29">
        <v>43668</v>
      </c>
      <c r="B544" s="55" t="s">
        <v>116</v>
      </c>
      <c r="C544" s="57">
        <v>43661</v>
      </c>
      <c r="D544" s="55">
        <v>2019</v>
      </c>
      <c r="E544" s="55">
        <v>7</v>
      </c>
      <c r="F544" s="55">
        <v>120195</v>
      </c>
      <c r="G544" s="55" t="s">
        <v>279</v>
      </c>
      <c r="H544" s="55" t="s">
        <v>37</v>
      </c>
      <c r="I544" s="55" t="s">
        <v>197</v>
      </c>
      <c r="J544" s="55" t="s">
        <v>20</v>
      </c>
      <c r="K544" s="55" t="s">
        <v>82</v>
      </c>
      <c r="L544" s="55" t="s">
        <v>68</v>
      </c>
      <c r="M544" s="55">
        <v>311</v>
      </c>
      <c r="N544" s="55" t="s">
        <v>280</v>
      </c>
      <c r="O544" s="55">
        <v>1</v>
      </c>
      <c r="P544" s="55" t="s">
        <v>22</v>
      </c>
      <c r="Q544" s="55">
        <v>4</v>
      </c>
      <c r="R544" s="55" t="s">
        <v>38</v>
      </c>
      <c r="S544" s="55">
        <v>101</v>
      </c>
      <c r="T544" s="55">
        <v>105264</v>
      </c>
      <c r="U544" s="30">
        <v>337.3</v>
      </c>
      <c r="V544" s="55">
        <v>1.51</v>
      </c>
      <c r="W544" s="55">
        <v>8.9999999999999993E-3</v>
      </c>
      <c r="X544" s="55">
        <v>10</v>
      </c>
      <c r="Y544" s="55">
        <v>35505.547200000001</v>
      </c>
      <c r="Z544" s="55">
        <v>3.3730000000000002</v>
      </c>
    </row>
    <row r="545" spans="1:26">
      <c r="A545" s="29">
        <v>43668</v>
      </c>
      <c r="B545" s="55" t="s">
        <v>116</v>
      </c>
      <c r="C545" s="57">
        <v>43661</v>
      </c>
      <c r="D545" s="55">
        <v>2019</v>
      </c>
      <c r="E545" s="55">
        <v>7</v>
      </c>
      <c r="F545" s="55">
        <v>120195</v>
      </c>
      <c r="G545" s="55" t="s">
        <v>279</v>
      </c>
      <c r="H545" s="55" t="s">
        <v>37</v>
      </c>
      <c r="I545" s="55" t="s">
        <v>197</v>
      </c>
      <c r="J545" s="55" t="s">
        <v>20</v>
      </c>
      <c r="K545" s="55" t="s">
        <v>82</v>
      </c>
      <c r="L545" s="55" t="s">
        <v>68</v>
      </c>
      <c r="M545" s="55">
        <v>311</v>
      </c>
      <c r="N545" s="55" t="s">
        <v>280</v>
      </c>
      <c r="O545" s="55">
        <v>1</v>
      </c>
      <c r="P545" s="55" t="s">
        <v>22</v>
      </c>
      <c r="Q545" s="55">
        <v>4</v>
      </c>
      <c r="R545" s="55" t="s">
        <v>38</v>
      </c>
      <c r="S545" s="55">
        <v>102</v>
      </c>
      <c r="T545" s="55">
        <v>95988</v>
      </c>
      <c r="U545" s="30">
        <v>331.1</v>
      </c>
      <c r="V545" s="55">
        <v>1.35</v>
      </c>
      <c r="W545" s="55">
        <v>1.7000000000000001E-2</v>
      </c>
      <c r="X545" s="55">
        <v>16</v>
      </c>
      <c r="Y545" s="55">
        <v>31781.626800000002</v>
      </c>
      <c r="Z545" s="55">
        <v>5.2976000000000001</v>
      </c>
    </row>
    <row r="546" spans="1:26">
      <c r="A546" s="29">
        <v>43668</v>
      </c>
      <c r="B546" s="55" t="s">
        <v>116</v>
      </c>
      <c r="C546" s="57">
        <v>43661</v>
      </c>
      <c r="D546" s="55">
        <v>2019</v>
      </c>
      <c r="E546" s="55">
        <v>7</v>
      </c>
      <c r="F546" s="55">
        <v>120195</v>
      </c>
      <c r="G546" s="55" t="s">
        <v>279</v>
      </c>
      <c r="H546" s="55" t="s">
        <v>37</v>
      </c>
      <c r="I546" s="55" t="s">
        <v>197</v>
      </c>
      <c r="J546" s="55" t="s">
        <v>20</v>
      </c>
      <c r="K546" s="55" t="s">
        <v>82</v>
      </c>
      <c r="L546" s="55" t="s">
        <v>68</v>
      </c>
      <c r="M546" s="55">
        <v>311</v>
      </c>
      <c r="N546" s="55" t="s">
        <v>280</v>
      </c>
      <c r="O546" s="55">
        <v>1</v>
      </c>
      <c r="P546" s="55" t="s">
        <v>22</v>
      </c>
      <c r="Q546" s="55">
        <v>4</v>
      </c>
      <c r="R546" s="55" t="s">
        <v>38</v>
      </c>
      <c r="S546" s="55">
        <v>103</v>
      </c>
      <c r="T546" s="55">
        <v>107711</v>
      </c>
      <c r="U546" s="30">
        <v>363.8</v>
      </c>
      <c r="V546" s="55">
        <v>1.66</v>
      </c>
      <c r="W546" s="55">
        <v>1.0999999999999999E-2</v>
      </c>
      <c r="X546" s="55">
        <v>12</v>
      </c>
      <c r="Y546" s="55">
        <v>39185.261800000007</v>
      </c>
      <c r="Z546" s="55">
        <v>4.3656000000000006</v>
      </c>
    </row>
    <row r="547" spans="1:26">
      <c r="A547" s="29">
        <v>43668</v>
      </c>
      <c r="B547" s="55" t="s">
        <v>116</v>
      </c>
      <c r="C547" s="57">
        <v>43661</v>
      </c>
      <c r="D547" s="55">
        <v>2019</v>
      </c>
      <c r="E547" s="55">
        <v>7</v>
      </c>
      <c r="F547" s="55">
        <v>120195</v>
      </c>
      <c r="G547" s="55" t="s">
        <v>279</v>
      </c>
      <c r="H547" s="55" t="s">
        <v>37</v>
      </c>
      <c r="I547" s="55" t="s">
        <v>197</v>
      </c>
      <c r="J547" s="55" t="s">
        <v>20</v>
      </c>
      <c r="K547" s="55" t="s">
        <v>82</v>
      </c>
      <c r="L547" s="55" t="s">
        <v>68</v>
      </c>
      <c r="M547" s="55">
        <v>311</v>
      </c>
      <c r="N547" s="55" t="s">
        <v>280</v>
      </c>
      <c r="O547" s="55">
        <v>1</v>
      </c>
      <c r="P547" s="55" t="s">
        <v>22</v>
      </c>
      <c r="Q547" s="55">
        <v>4</v>
      </c>
      <c r="R547" s="55" t="s">
        <v>38</v>
      </c>
      <c r="S547" s="55">
        <v>104</v>
      </c>
      <c r="T547" s="55">
        <v>102794</v>
      </c>
      <c r="U547" s="30">
        <v>318</v>
      </c>
      <c r="V547" s="55">
        <v>1.39</v>
      </c>
      <c r="W547" s="55">
        <v>1.4999999999999999E-2</v>
      </c>
      <c r="X547" s="55">
        <v>15</v>
      </c>
      <c r="Y547" s="55">
        <v>32688.491999999998</v>
      </c>
      <c r="Z547" s="55">
        <v>4.7699999999999996</v>
      </c>
    </row>
    <row r="548" spans="1:26">
      <c r="A548" s="29">
        <v>43661</v>
      </c>
      <c r="B548" s="55" t="s">
        <v>117</v>
      </c>
      <c r="C548" s="57">
        <v>43654</v>
      </c>
      <c r="D548" s="55">
        <v>2019</v>
      </c>
      <c r="E548" s="55">
        <v>7</v>
      </c>
      <c r="F548" s="55">
        <v>120195</v>
      </c>
      <c r="G548" s="55" t="s">
        <v>279</v>
      </c>
      <c r="H548" s="55" t="s">
        <v>37</v>
      </c>
      <c r="I548" s="55" t="s">
        <v>197</v>
      </c>
      <c r="J548" s="55" t="s">
        <v>20</v>
      </c>
      <c r="K548" s="55" t="s">
        <v>82</v>
      </c>
      <c r="L548" s="55" t="s">
        <v>68</v>
      </c>
      <c r="M548" s="55">
        <v>311</v>
      </c>
      <c r="N548" s="55" t="s">
        <v>280</v>
      </c>
      <c r="O548" s="55">
        <v>1</v>
      </c>
      <c r="P548" s="55" t="s">
        <v>22</v>
      </c>
      <c r="Q548" s="55">
        <v>4</v>
      </c>
      <c r="R548" s="55" t="s">
        <v>38</v>
      </c>
      <c r="S548" s="55">
        <v>104</v>
      </c>
      <c r="T548" s="55">
        <v>102808</v>
      </c>
      <c r="U548" s="30">
        <v>299.08699999999999</v>
      </c>
      <c r="V548" s="55">
        <v>1.2809999999999999</v>
      </c>
      <c r="W548" s="55">
        <v>1.4E-2</v>
      </c>
      <c r="X548" s="55">
        <v>14</v>
      </c>
      <c r="Y548" s="55">
        <v>30748.536295999998</v>
      </c>
      <c r="Z548" s="55">
        <v>4.1872179999999997</v>
      </c>
    </row>
    <row r="549" spans="1:26">
      <c r="A549" s="29">
        <v>43661</v>
      </c>
      <c r="B549" s="55" t="s">
        <v>117</v>
      </c>
      <c r="C549" s="57">
        <v>43654</v>
      </c>
      <c r="D549" s="55">
        <v>2019</v>
      </c>
      <c r="E549" s="55">
        <v>7</v>
      </c>
      <c r="F549" s="55">
        <v>120195</v>
      </c>
      <c r="G549" s="55" t="s">
        <v>279</v>
      </c>
      <c r="H549" s="55" t="s">
        <v>37</v>
      </c>
      <c r="I549" s="55" t="s">
        <v>197</v>
      </c>
      <c r="J549" s="55" t="s">
        <v>20</v>
      </c>
      <c r="K549" s="55" t="s">
        <v>82</v>
      </c>
      <c r="L549" s="55" t="s">
        <v>68</v>
      </c>
      <c r="M549" s="55">
        <v>311</v>
      </c>
      <c r="N549" s="55" t="s">
        <v>280</v>
      </c>
      <c r="O549" s="55">
        <v>1</v>
      </c>
      <c r="P549" s="55" t="s">
        <v>22</v>
      </c>
      <c r="Q549" s="55">
        <v>4</v>
      </c>
      <c r="R549" s="55" t="s">
        <v>38</v>
      </c>
      <c r="S549" s="55">
        <v>103</v>
      </c>
      <c r="T549" s="55">
        <v>107725</v>
      </c>
      <c r="U549" s="30">
        <v>344.53699999999998</v>
      </c>
      <c r="V549" s="55">
        <v>1.546</v>
      </c>
      <c r="W549" s="55">
        <v>1.2999999999999999E-2</v>
      </c>
      <c r="X549" s="55">
        <v>14</v>
      </c>
      <c r="Y549" s="55">
        <v>37115.248324999993</v>
      </c>
      <c r="Z549" s="55">
        <v>4.823518</v>
      </c>
    </row>
    <row r="550" spans="1:26">
      <c r="A550" s="29">
        <v>43661</v>
      </c>
      <c r="B550" s="55" t="s">
        <v>117</v>
      </c>
      <c r="C550" s="57">
        <v>43654</v>
      </c>
      <c r="D550" s="55">
        <v>2019</v>
      </c>
      <c r="E550" s="55">
        <v>7</v>
      </c>
      <c r="F550" s="55">
        <v>120195</v>
      </c>
      <c r="G550" s="55" t="s">
        <v>279</v>
      </c>
      <c r="H550" s="55" t="s">
        <v>37</v>
      </c>
      <c r="I550" s="55" t="s">
        <v>197</v>
      </c>
      <c r="J550" s="55" t="s">
        <v>20</v>
      </c>
      <c r="K550" s="55" t="s">
        <v>82</v>
      </c>
      <c r="L550" s="55" t="s">
        <v>68</v>
      </c>
      <c r="M550" s="55">
        <v>311</v>
      </c>
      <c r="N550" s="55" t="s">
        <v>280</v>
      </c>
      <c r="O550" s="55">
        <v>1</v>
      </c>
      <c r="P550" s="55" t="s">
        <v>22</v>
      </c>
      <c r="Q550" s="55">
        <v>4</v>
      </c>
      <c r="R550" s="55" t="s">
        <v>38</v>
      </c>
      <c r="S550" s="55">
        <v>102</v>
      </c>
      <c r="T550" s="55">
        <v>96016</v>
      </c>
      <c r="U550" s="30">
        <v>312.40100000000001</v>
      </c>
      <c r="V550" s="55">
        <v>1.25</v>
      </c>
      <c r="W550" s="55">
        <v>2.9000000000000001E-2</v>
      </c>
      <c r="X550" s="55">
        <v>28</v>
      </c>
      <c r="Y550" s="55">
        <v>29995.494416000001</v>
      </c>
      <c r="Z550" s="55">
        <v>8.7472280000000016</v>
      </c>
    </row>
    <row r="551" spans="1:26">
      <c r="A551" s="29">
        <v>43661</v>
      </c>
      <c r="B551" s="55" t="s">
        <v>117</v>
      </c>
      <c r="C551" s="57">
        <v>43654</v>
      </c>
      <c r="D551" s="55">
        <v>2019</v>
      </c>
      <c r="E551" s="55">
        <v>7</v>
      </c>
      <c r="F551" s="55">
        <v>120195</v>
      </c>
      <c r="G551" s="55" t="s">
        <v>279</v>
      </c>
      <c r="H551" s="55" t="s">
        <v>37</v>
      </c>
      <c r="I551" s="55" t="s">
        <v>197</v>
      </c>
      <c r="J551" s="55" t="s">
        <v>20</v>
      </c>
      <c r="K551" s="55" t="s">
        <v>82</v>
      </c>
      <c r="L551" s="55" t="s">
        <v>68</v>
      </c>
      <c r="M551" s="55">
        <v>311</v>
      </c>
      <c r="N551" s="55" t="s">
        <v>280</v>
      </c>
      <c r="O551" s="55">
        <v>1</v>
      </c>
      <c r="P551" s="55" t="s">
        <v>22</v>
      </c>
      <c r="Q551" s="55">
        <v>4</v>
      </c>
      <c r="R551" s="55" t="s">
        <v>38</v>
      </c>
      <c r="S551" s="55">
        <v>101</v>
      </c>
      <c r="T551" s="55">
        <v>105274</v>
      </c>
      <c r="U551" s="30">
        <v>318.06599999999997</v>
      </c>
      <c r="V551" s="55">
        <v>1.395</v>
      </c>
      <c r="W551" s="55">
        <v>8.9999999999999993E-3</v>
      </c>
      <c r="X551" s="55">
        <v>10</v>
      </c>
      <c r="Y551" s="55">
        <v>33484.080084000001</v>
      </c>
      <c r="Z551" s="55">
        <v>3.18066</v>
      </c>
    </row>
    <row r="552" spans="1:26">
      <c r="A552" s="29">
        <v>43661</v>
      </c>
      <c r="B552" s="55" t="s">
        <v>117</v>
      </c>
      <c r="C552" s="57">
        <v>43654</v>
      </c>
      <c r="D552" s="55">
        <v>2019</v>
      </c>
      <c r="E552" s="55">
        <v>7</v>
      </c>
      <c r="F552" s="55">
        <v>120195</v>
      </c>
      <c r="G552" s="55" t="s">
        <v>279</v>
      </c>
      <c r="H552" s="55" t="s">
        <v>37</v>
      </c>
      <c r="I552" s="55" t="s">
        <v>197</v>
      </c>
      <c r="J552" s="55" t="s">
        <v>20</v>
      </c>
      <c r="K552" s="55" t="s">
        <v>82</v>
      </c>
      <c r="L552" s="55" t="s">
        <v>68</v>
      </c>
      <c r="M552" s="55">
        <v>311</v>
      </c>
      <c r="N552" s="55" t="s">
        <v>280</v>
      </c>
      <c r="O552" s="55">
        <v>1</v>
      </c>
      <c r="P552" s="55" t="s">
        <v>22</v>
      </c>
      <c r="Q552" s="55">
        <v>4</v>
      </c>
      <c r="R552" s="55" t="s">
        <v>38</v>
      </c>
      <c r="S552" s="55">
        <v>114</v>
      </c>
      <c r="T552" s="55">
        <v>108557</v>
      </c>
      <c r="U552" s="30">
        <v>224.44300000000001</v>
      </c>
      <c r="V552" s="55">
        <v>1.0149999999999999</v>
      </c>
      <c r="W552" s="55">
        <v>1.6E-2</v>
      </c>
      <c r="X552" s="55">
        <v>17</v>
      </c>
      <c r="Y552" s="55">
        <v>24364.858751000003</v>
      </c>
      <c r="Z552" s="55">
        <v>3.8155310000000005</v>
      </c>
    </row>
    <row r="553" spans="1:26">
      <c r="A553" s="29">
        <v>43661</v>
      </c>
      <c r="B553" s="55" t="s">
        <v>117</v>
      </c>
      <c r="C553" s="57">
        <v>43654</v>
      </c>
      <c r="D553" s="55">
        <v>2019</v>
      </c>
      <c r="E553" s="55">
        <v>7</v>
      </c>
      <c r="F553" s="55">
        <v>120195</v>
      </c>
      <c r="G553" s="55" t="s">
        <v>279</v>
      </c>
      <c r="H553" s="55" t="s">
        <v>37</v>
      </c>
      <c r="I553" s="55" t="s">
        <v>197</v>
      </c>
      <c r="J553" s="55" t="s">
        <v>20</v>
      </c>
      <c r="K553" s="55" t="s">
        <v>82</v>
      </c>
      <c r="L553" s="55" t="s">
        <v>68</v>
      </c>
      <c r="M553" s="55">
        <v>311</v>
      </c>
      <c r="N553" s="55" t="s">
        <v>280</v>
      </c>
      <c r="O553" s="55">
        <v>1</v>
      </c>
      <c r="P553" s="55" t="s">
        <v>22</v>
      </c>
      <c r="Q553" s="55">
        <v>4</v>
      </c>
      <c r="R553" s="55" t="s">
        <v>38</v>
      </c>
      <c r="S553" s="55">
        <v>113</v>
      </c>
      <c r="T553" s="55">
        <v>102674</v>
      </c>
      <c r="U553" s="30">
        <v>254.67</v>
      </c>
      <c r="V553" s="55">
        <v>1.089</v>
      </c>
      <c r="W553" s="55">
        <v>1.4999999999999999E-2</v>
      </c>
      <c r="X553" s="55">
        <v>15</v>
      </c>
      <c r="Y553" s="55">
        <v>26147.987579999997</v>
      </c>
      <c r="Z553" s="55">
        <v>3.8200499999999997</v>
      </c>
    </row>
    <row r="554" spans="1:26">
      <c r="A554" s="29">
        <v>43661</v>
      </c>
      <c r="B554" s="55" t="s">
        <v>117</v>
      </c>
      <c r="C554" s="57">
        <v>43654</v>
      </c>
      <c r="D554" s="55">
        <v>2019</v>
      </c>
      <c r="E554" s="55">
        <v>7</v>
      </c>
      <c r="F554" s="55">
        <v>120195</v>
      </c>
      <c r="G554" s="55" t="s">
        <v>279</v>
      </c>
      <c r="H554" s="55" t="s">
        <v>37</v>
      </c>
      <c r="I554" s="55" t="s">
        <v>197</v>
      </c>
      <c r="J554" s="55" t="s">
        <v>20</v>
      </c>
      <c r="K554" s="55" t="s">
        <v>82</v>
      </c>
      <c r="L554" s="55" t="s">
        <v>68</v>
      </c>
      <c r="M554" s="55">
        <v>311</v>
      </c>
      <c r="N554" s="55" t="s">
        <v>280</v>
      </c>
      <c r="O554" s="55">
        <v>1</v>
      </c>
      <c r="P554" s="55" t="s">
        <v>22</v>
      </c>
      <c r="Q554" s="55">
        <v>4</v>
      </c>
      <c r="R554" s="55" t="s">
        <v>38</v>
      </c>
      <c r="S554" s="55">
        <v>112</v>
      </c>
      <c r="T554" s="55">
        <v>108410</v>
      </c>
      <c r="U554" s="30">
        <v>232.56399999999999</v>
      </c>
      <c r="V554" s="55">
        <v>1.0509999999999999</v>
      </c>
      <c r="W554" s="55">
        <v>2.9000000000000001E-2</v>
      </c>
      <c r="X554" s="55">
        <v>31</v>
      </c>
      <c r="Y554" s="55">
        <v>25212.263239999997</v>
      </c>
      <c r="Z554" s="55">
        <v>7.2094839999999998</v>
      </c>
    </row>
    <row r="555" spans="1:26">
      <c r="A555" s="29">
        <v>43661</v>
      </c>
      <c r="B555" s="55" t="s">
        <v>117</v>
      </c>
      <c r="C555" s="57">
        <v>43654</v>
      </c>
      <c r="D555" s="55">
        <v>2019</v>
      </c>
      <c r="E555" s="55">
        <v>7</v>
      </c>
      <c r="F555" s="55">
        <v>120195</v>
      </c>
      <c r="G555" s="55" t="s">
        <v>279</v>
      </c>
      <c r="H555" s="55" t="s">
        <v>37</v>
      </c>
      <c r="I555" s="55" t="s">
        <v>197</v>
      </c>
      <c r="J555" s="55" t="s">
        <v>20</v>
      </c>
      <c r="K555" s="55" t="s">
        <v>82</v>
      </c>
      <c r="L555" s="55" t="s">
        <v>68</v>
      </c>
      <c r="M555" s="55">
        <v>311</v>
      </c>
      <c r="N555" s="55" t="s">
        <v>280</v>
      </c>
      <c r="O555" s="55">
        <v>1</v>
      </c>
      <c r="P555" s="55" t="s">
        <v>22</v>
      </c>
      <c r="Q555" s="55">
        <v>4</v>
      </c>
      <c r="R555" s="55" t="s">
        <v>38</v>
      </c>
      <c r="S555" s="55">
        <v>111</v>
      </c>
      <c r="T555" s="55">
        <v>108593</v>
      </c>
      <c r="U555" s="30">
        <v>255.64400000000001</v>
      </c>
      <c r="V555" s="55">
        <v>1.157</v>
      </c>
      <c r="W555" s="55">
        <v>1.2E-2</v>
      </c>
      <c r="X555" s="55">
        <v>13</v>
      </c>
      <c r="Y555" s="55">
        <v>27761.148892000001</v>
      </c>
      <c r="Z555" s="55">
        <v>3.3233720000000004</v>
      </c>
    </row>
    <row r="556" spans="1:26">
      <c r="A556" s="29">
        <v>43661</v>
      </c>
      <c r="B556" s="55" t="s">
        <v>117</v>
      </c>
      <c r="C556" s="57">
        <v>43654</v>
      </c>
      <c r="D556" s="55">
        <v>2019</v>
      </c>
      <c r="E556" s="55">
        <v>7</v>
      </c>
      <c r="F556" s="55">
        <v>120195</v>
      </c>
      <c r="G556" s="55" t="s">
        <v>279</v>
      </c>
      <c r="H556" s="55" t="s">
        <v>37</v>
      </c>
      <c r="I556" s="55" t="s">
        <v>197</v>
      </c>
      <c r="J556" s="55" t="s">
        <v>20</v>
      </c>
      <c r="K556" s="55" t="s">
        <v>82</v>
      </c>
      <c r="L556" s="55" t="s">
        <v>68</v>
      </c>
      <c r="M556" s="55">
        <v>311</v>
      </c>
      <c r="N556" s="55" t="s">
        <v>280</v>
      </c>
      <c r="O556" s="55">
        <v>1</v>
      </c>
      <c r="P556" s="55" t="s">
        <v>22</v>
      </c>
      <c r="Q556" s="55">
        <v>4</v>
      </c>
      <c r="R556" s="55" t="s">
        <v>38</v>
      </c>
      <c r="S556" s="55">
        <v>110</v>
      </c>
      <c r="T556" s="55">
        <v>108133</v>
      </c>
      <c r="U556" s="30">
        <v>265.387</v>
      </c>
      <c r="V556" s="55">
        <v>1.196</v>
      </c>
      <c r="W556" s="55">
        <v>1.4999999999999999E-2</v>
      </c>
      <c r="X556" s="55">
        <v>16</v>
      </c>
      <c r="Y556" s="55">
        <v>28697.092471</v>
      </c>
      <c r="Z556" s="55">
        <v>4.2461919999999997</v>
      </c>
    </row>
    <row r="557" spans="1:26">
      <c r="A557" s="29">
        <v>43661</v>
      </c>
      <c r="B557" s="55" t="s">
        <v>117</v>
      </c>
      <c r="C557" s="57">
        <v>43654</v>
      </c>
      <c r="D557" s="55">
        <v>2019</v>
      </c>
      <c r="E557" s="55">
        <v>7</v>
      </c>
      <c r="F557" s="55">
        <v>120195</v>
      </c>
      <c r="G557" s="55" t="s">
        <v>279</v>
      </c>
      <c r="H557" s="55" t="s">
        <v>37</v>
      </c>
      <c r="I557" s="55" t="s">
        <v>197</v>
      </c>
      <c r="J557" s="55" t="s">
        <v>20</v>
      </c>
      <c r="K557" s="55" t="s">
        <v>82</v>
      </c>
      <c r="L557" s="55" t="s">
        <v>68</v>
      </c>
      <c r="M557" s="55">
        <v>311</v>
      </c>
      <c r="N557" s="55" t="s">
        <v>280</v>
      </c>
      <c r="O557" s="55">
        <v>1</v>
      </c>
      <c r="P557" s="55" t="s">
        <v>22</v>
      </c>
      <c r="Q557" s="55">
        <v>4</v>
      </c>
      <c r="R557" s="55" t="s">
        <v>38</v>
      </c>
      <c r="S557" s="55">
        <v>108</v>
      </c>
      <c r="T557" s="55">
        <v>107834</v>
      </c>
      <c r="U557" s="30">
        <v>241.91499999999999</v>
      </c>
      <c r="V557" s="55">
        <v>1.087</v>
      </c>
      <c r="W557" s="55">
        <v>0.02</v>
      </c>
      <c r="X557" s="55">
        <v>22</v>
      </c>
      <c r="Y557" s="55">
        <v>26086.662110000001</v>
      </c>
      <c r="Z557" s="55">
        <v>5.3221300000000005</v>
      </c>
    </row>
    <row r="558" spans="1:26">
      <c r="A558" s="29">
        <v>43661</v>
      </c>
      <c r="B558" s="55" t="s">
        <v>117</v>
      </c>
      <c r="C558" s="57">
        <v>43654</v>
      </c>
      <c r="D558" s="55">
        <v>2019</v>
      </c>
      <c r="E558" s="55">
        <v>7</v>
      </c>
      <c r="F558" s="55">
        <v>120195</v>
      </c>
      <c r="G558" s="55" t="s">
        <v>279</v>
      </c>
      <c r="H558" s="55" t="s">
        <v>37</v>
      </c>
      <c r="I558" s="55" t="s">
        <v>197</v>
      </c>
      <c r="J558" s="55" t="s">
        <v>20</v>
      </c>
      <c r="K558" s="55" t="s">
        <v>82</v>
      </c>
      <c r="L558" s="55" t="s">
        <v>68</v>
      </c>
      <c r="M558" s="55">
        <v>311</v>
      </c>
      <c r="N558" s="55" t="s">
        <v>280</v>
      </c>
      <c r="O558" s="55">
        <v>1</v>
      </c>
      <c r="P558" s="55" t="s">
        <v>22</v>
      </c>
      <c r="Q558" s="55">
        <v>4</v>
      </c>
      <c r="R558" s="55" t="s">
        <v>38</v>
      </c>
      <c r="S558" s="55">
        <v>109</v>
      </c>
      <c r="T558" s="55">
        <v>100300</v>
      </c>
      <c r="U558" s="30">
        <v>254.374</v>
      </c>
      <c r="V558" s="55">
        <v>1.0629999999999999</v>
      </c>
      <c r="W558" s="55">
        <v>1.7999999999999999E-2</v>
      </c>
      <c r="X558" s="55">
        <v>18</v>
      </c>
      <c r="Y558" s="55">
        <v>25513.712199999998</v>
      </c>
      <c r="Z558" s="55">
        <v>4.5787319999999996</v>
      </c>
    </row>
    <row r="559" spans="1:26">
      <c r="A559" s="29">
        <v>43661</v>
      </c>
      <c r="B559" s="55" t="s">
        <v>117</v>
      </c>
      <c r="C559" s="57">
        <v>43654</v>
      </c>
      <c r="D559" s="55">
        <v>2019</v>
      </c>
      <c r="E559" s="55">
        <v>7</v>
      </c>
      <c r="F559" s="55">
        <v>120195</v>
      </c>
      <c r="G559" s="55" t="s">
        <v>279</v>
      </c>
      <c r="H559" s="55" t="s">
        <v>37</v>
      </c>
      <c r="I559" s="55" t="s">
        <v>197</v>
      </c>
      <c r="J559" s="55" t="s">
        <v>20</v>
      </c>
      <c r="K559" s="55" t="s">
        <v>82</v>
      </c>
      <c r="L559" s="55" t="s">
        <v>68</v>
      </c>
      <c r="M559" s="55">
        <v>311</v>
      </c>
      <c r="N559" s="55" t="s">
        <v>280</v>
      </c>
      <c r="O559" s="55">
        <v>1</v>
      </c>
      <c r="P559" s="55" t="s">
        <v>22</v>
      </c>
      <c r="Q559" s="55">
        <v>4</v>
      </c>
      <c r="R559" s="55" t="s">
        <v>38</v>
      </c>
      <c r="S559" s="55">
        <v>106</v>
      </c>
      <c r="T559" s="55">
        <v>108034</v>
      </c>
      <c r="U559" s="30">
        <v>237.04400000000001</v>
      </c>
      <c r="V559" s="55">
        <v>1.0669999999999999</v>
      </c>
      <c r="W559" s="55">
        <v>1.0999999999999999E-2</v>
      </c>
      <c r="X559" s="55">
        <v>12</v>
      </c>
      <c r="Y559" s="55">
        <v>25608.811495999998</v>
      </c>
      <c r="Z559" s="55">
        <v>2.8445280000000004</v>
      </c>
    </row>
    <row r="560" spans="1:26">
      <c r="A560" s="29">
        <v>43661</v>
      </c>
      <c r="B560" s="55" t="s">
        <v>117</v>
      </c>
      <c r="C560" s="57">
        <v>43654</v>
      </c>
      <c r="D560" s="55">
        <v>2019</v>
      </c>
      <c r="E560" s="55">
        <v>7</v>
      </c>
      <c r="F560" s="55">
        <v>120195</v>
      </c>
      <c r="G560" s="55" t="s">
        <v>279</v>
      </c>
      <c r="H560" s="55" t="s">
        <v>37</v>
      </c>
      <c r="I560" s="55" t="s">
        <v>197</v>
      </c>
      <c r="J560" s="55" t="s">
        <v>20</v>
      </c>
      <c r="K560" s="55" t="s">
        <v>82</v>
      </c>
      <c r="L560" s="55" t="s">
        <v>68</v>
      </c>
      <c r="M560" s="55">
        <v>311</v>
      </c>
      <c r="N560" s="55" t="s">
        <v>280</v>
      </c>
      <c r="O560" s="55">
        <v>1</v>
      </c>
      <c r="P560" s="55" t="s">
        <v>22</v>
      </c>
      <c r="Q560" s="55">
        <v>4</v>
      </c>
      <c r="R560" s="55" t="s">
        <v>38</v>
      </c>
      <c r="S560" s="55">
        <v>105</v>
      </c>
      <c r="T560" s="55">
        <v>105561</v>
      </c>
      <c r="U560" s="30">
        <v>308.90100000000001</v>
      </c>
      <c r="V560" s="55">
        <v>1.359</v>
      </c>
      <c r="W560" s="55">
        <v>1.4999999999999999E-2</v>
      </c>
      <c r="X560" s="55">
        <v>16</v>
      </c>
      <c r="Y560" s="55">
        <v>32607.898461000004</v>
      </c>
      <c r="Z560" s="55">
        <v>4.9424160000000006</v>
      </c>
    </row>
    <row r="561" spans="1:26">
      <c r="A561" s="29">
        <v>43661</v>
      </c>
      <c r="B561" s="55" t="s">
        <v>117</v>
      </c>
      <c r="C561" s="57">
        <v>43654</v>
      </c>
      <c r="D561" s="55">
        <v>2019</v>
      </c>
      <c r="E561" s="55">
        <v>7</v>
      </c>
      <c r="F561" s="55">
        <v>120195</v>
      </c>
      <c r="G561" s="55" t="s">
        <v>279</v>
      </c>
      <c r="H561" s="55" t="s">
        <v>37</v>
      </c>
      <c r="I561" s="55" t="s">
        <v>197</v>
      </c>
      <c r="J561" s="55" t="s">
        <v>20</v>
      </c>
      <c r="K561" s="55" t="s">
        <v>82</v>
      </c>
      <c r="L561" s="55" t="s">
        <v>68</v>
      </c>
      <c r="M561" s="55">
        <v>311</v>
      </c>
      <c r="N561" s="55" t="s">
        <v>280</v>
      </c>
      <c r="O561" s="55">
        <v>1</v>
      </c>
      <c r="P561" s="55" t="s">
        <v>22</v>
      </c>
      <c r="Q561" s="55">
        <v>4</v>
      </c>
      <c r="R561" s="55" t="s">
        <v>38</v>
      </c>
      <c r="S561" s="55">
        <v>107</v>
      </c>
      <c r="T561" s="55">
        <v>108966</v>
      </c>
      <c r="U561" s="30">
        <v>273.03800000000001</v>
      </c>
      <c r="V561" s="55">
        <v>1.24</v>
      </c>
      <c r="W561" s="55">
        <v>2.3E-2</v>
      </c>
      <c r="X561" s="55">
        <v>25</v>
      </c>
      <c r="Y561" s="55">
        <v>29751.858708</v>
      </c>
      <c r="Z561" s="55">
        <v>6.8259500000000006</v>
      </c>
    </row>
    <row r="562" spans="1:26">
      <c r="A562" s="29">
        <v>43661</v>
      </c>
      <c r="B562" s="55" t="s">
        <v>117</v>
      </c>
      <c r="C562" s="57">
        <v>43654</v>
      </c>
      <c r="D562" s="55">
        <v>2019</v>
      </c>
      <c r="E562" s="55">
        <v>7</v>
      </c>
      <c r="F562" s="55">
        <v>120195</v>
      </c>
      <c r="G562" s="55" t="s">
        <v>279</v>
      </c>
      <c r="H562" s="55" t="s">
        <v>37</v>
      </c>
      <c r="I562" s="55" t="s">
        <v>197</v>
      </c>
      <c r="J562" s="55" t="s">
        <v>20</v>
      </c>
      <c r="K562" s="55" t="s">
        <v>82</v>
      </c>
      <c r="L562" s="55" t="s">
        <v>68</v>
      </c>
      <c r="M562" s="55">
        <v>311</v>
      </c>
      <c r="N562" s="55" t="s">
        <v>280</v>
      </c>
      <c r="O562" s="55">
        <v>1</v>
      </c>
      <c r="P562" s="55" t="s">
        <v>22</v>
      </c>
      <c r="Q562" s="55">
        <v>4</v>
      </c>
      <c r="R562" s="55" t="s">
        <v>38</v>
      </c>
      <c r="S562" s="55">
        <v>115</v>
      </c>
      <c r="T562" s="55">
        <v>109013</v>
      </c>
      <c r="U562" s="30">
        <v>206.56</v>
      </c>
      <c r="V562" s="55">
        <v>0.93799999999999994</v>
      </c>
      <c r="W562" s="55">
        <v>2.8000000000000001E-2</v>
      </c>
      <c r="X562" s="55">
        <v>30</v>
      </c>
      <c r="Y562" s="55">
        <v>22517.725280000002</v>
      </c>
      <c r="Z562" s="55">
        <v>6.1968000000000005</v>
      </c>
    </row>
    <row r="563" spans="1:26">
      <c r="A563" s="29">
        <v>43661</v>
      </c>
      <c r="B563" s="55" t="s">
        <v>117</v>
      </c>
      <c r="C563" s="57">
        <v>43654</v>
      </c>
      <c r="D563" s="55">
        <v>2019</v>
      </c>
      <c r="E563" s="55">
        <v>7</v>
      </c>
      <c r="F563" s="55">
        <v>120195</v>
      </c>
      <c r="G563" s="55" t="s">
        <v>279</v>
      </c>
      <c r="H563" s="55" t="s">
        <v>37</v>
      </c>
      <c r="I563" s="55" t="s">
        <v>197</v>
      </c>
      <c r="J563" s="55" t="s">
        <v>20</v>
      </c>
      <c r="K563" s="55" t="s">
        <v>82</v>
      </c>
      <c r="L563" s="55" t="s">
        <v>68</v>
      </c>
      <c r="M563" s="55">
        <v>311</v>
      </c>
      <c r="N563" s="55" t="s">
        <v>280</v>
      </c>
      <c r="O563" s="55">
        <v>1</v>
      </c>
      <c r="P563" s="55" t="s">
        <v>22</v>
      </c>
      <c r="Q563" s="55">
        <v>4</v>
      </c>
      <c r="R563" s="55" t="s">
        <v>38</v>
      </c>
      <c r="S563" s="55">
        <v>116</v>
      </c>
      <c r="T563" s="55">
        <v>100815</v>
      </c>
      <c r="U563" s="30">
        <v>199.73400000000001</v>
      </c>
      <c r="V563" s="55">
        <v>0.83899999999999997</v>
      </c>
      <c r="W563" s="55">
        <v>7.1999999999999995E-2</v>
      </c>
      <c r="X563" s="55">
        <v>73</v>
      </c>
      <c r="Y563" s="55">
        <v>20136.183209999999</v>
      </c>
      <c r="Z563" s="55">
        <v>14.580582</v>
      </c>
    </row>
    <row r="564" spans="1:26">
      <c r="A564" s="29">
        <v>43654</v>
      </c>
      <c r="B564" s="55" t="s">
        <v>118</v>
      </c>
      <c r="C564" s="57">
        <v>43647</v>
      </c>
      <c r="D564" s="55">
        <v>2019</v>
      </c>
      <c r="E564" s="55">
        <v>7</v>
      </c>
      <c r="F564" s="55">
        <v>120195</v>
      </c>
      <c r="G564" s="55" t="s">
        <v>279</v>
      </c>
      <c r="H564" s="55" t="s">
        <v>37</v>
      </c>
      <c r="I564" s="55" t="s">
        <v>197</v>
      </c>
      <c r="J564" s="55" t="s">
        <v>20</v>
      </c>
      <c r="K564" s="55" t="s">
        <v>82</v>
      </c>
      <c r="L564" s="55" t="s">
        <v>68</v>
      </c>
      <c r="M564" s="55">
        <v>311</v>
      </c>
      <c r="N564" s="55" t="s">
        <v>280</v>
      </c>
      <c r="O564" s="55">
        <v>1</v>
      </c>
      <c r="P564" s="55" t="s">
        <v>22</v>
      </c>
      <c r="Q564" s="55">
        <v>4</v>
      </c>
      <c r="R564" s="55" t="s">
        <v>38</v>
      </c>
      <c r="S564" s="55">
        <v>115</v>
      </c>
      <c r="T564" s="55">
        <v>109017</v>
      </c>
      <c r="U564" s="30">
        <v>193.61799999999999</v>
      </c>
      <c r="V564" s="55">
        <v>0.879</v>
      </c>
      <c r="W564" s="55">
        <v>4.0000000000000001E-3</v>
      </c>
      <c r="X564" s="55">
        <v>4</v>
      </c>
      <c r="Y564" s="55">
        <v>21107.653506000002</v>
      </c>
      <c r="Z564" s="55">
        <v>0.77447199999999994</v>
      </c>
    </row>
    <row r="565" spans="1:26">
      <c r="A565" s="29">
        <v>43654</v>
      </c>
      <c r="B565" s="55" t="s">
        <v>118</v>
      </c>
      <c r="C565" s="57">
        <v>43647</v>
      </c>
      <c r="D565" s="55">
        <v>2019</v>
      </c>
      <c r="E565" s="55">
        <v>7</v>
      </c>
      <c r="F565" s="55">
        <v>120195</v>
      </c>
      <c r="G565" s="55" t="s">
        <v>279</v>
      </c>
      <c r="H565" s="55" t="s">
        <v>37</v>
      </c>
      <c r="I565" s="55" t="s">
        <v>197</v>
      </c>
      <c r="J565" s="55" t="s">
        <v>20</v>
      </c>
      <c r="K565" s="55" t="s">
        <v>82</v>
      </c>
      <c r="L565" s="55" t="s">
        <v>68</v>
      </c>
      <c r="M565" s="55">
        <v>311</v>
      </c>
      <c r="N565" s="55" t="s">
        <v>280</v>
      </c>
      <c r="O565" s="55">
        <v>1</v>
      </c>
      <c r="P565" s="55" t="s">
        <v>22</v>
      </c>
      <c r="Q565" s="55">
        <v>4</v>
      </c>
      <c r="R565" s="55" t="s">
        <v>38</v>
      </c>
      <c r="S565" s="55">
        <v>116</v>
      </c>
      <c r="T565" s="55">
        <v>100839</v>
      </c>
      <c r="U565" s="30">
        <v>188.18199999999999</v>
      </c>
      <c r="V565" s="55">
        <v>0.79100000000000004</v>
      </c>
      <c r="W565" s="55">
        <v>2.4E-2</v>
      </c>
      <c r="X565" s="55">
        <v>24</v>
      </c>
      <c r="Y565" s="55">
        <v>18976.084697999999</v>
      </c>
      <c r="Z565" s="55">
        <v>4.516367999999999</v>
      </c>
    </row>
    <row r="566" spans="1:26">
      <c r="A566" s="29">
        <v>43654</v>
      </c>
      <c r="B566" s="55" t="s">
        <v>118</v>
      </c>
      <c r="C566" s="57">
        <v>43647</v>
      </c>
      <c r="D566" s="55">
        <v>2019</v>
      </c>
      <c r="E566" s="55">
        <v>7</v>
      </c>
      <c r="F566" s="55">
        <v>120195</v>
      </c>
      <c r="G566" s="55" t="s">
        <v>279</v>
      </c>
      <c r="H566" s="55" t="s">
        <v>37</v>
      </c>
      <c r="I566" s="55" t="s">
        <v>197</v>
      </c>
      <c r="J566" s="55" t="s">
        <v>20</v>
      </c>
      <c r="K566" s="55" t="s">
        <v>82</v>
      </c>
      <c r="L566" s="55" t="s">
        <v>68</v>
      </c>
      <c r="M566" s="55">
        <v>311</v>
      </c>
      <c r="N566" s="55" t="s">
        <v>280</v>
      </c>
      <c r="O566" s="55">
        <v>1</v>
      </c>
      <c r="P566" s="55" t="s">
        <v>22</v>
      </c>
      <c r="Q566" s="55">
        <v>4</v>
      </c>
      <c r="R566" s="55" t="s">
        <v>38</v>
      </c>
      <c r="S566" s="55">
        <v>107</v>
      </c>
      <c r="T566" s="55">
        <v>108988</v>
      </c>
      <c r="U566" s="30">
        <v>255.773</v>
      </c>
      <c r="V566" s="55">
        <v>1.1619999999999999</v>
      </c>
      <c r="W566" s="55">
        <v>0.02</v>
      </c>
      <c r="X566" s="55">
        <v>22</v>
      </c>
      <c r="Y566" s="55">
        <v>27876.187723999999</v>
      </c>
      <c r="Z566" s="55">
        <v>5.6270060000000006</v>
      </c>
    </row>
    <row r="567" spans="1:26">
      <c r="A567" s="29">
        <v>43654</v>
      </c>
      <c r="B567" s="55" t="s">
        <v>118</v>
      </c>
      <c r="C567" s="57">
        <v>43647</v>
      </c>
      <c r="D567" s="55">
        <v>2019</v>
      </c>
      <c r="E567" s="55">
        <v>7</v>
      </c>
      <c r="F567" s="55">
        <v>120195</v>
      </c>
      <c r="G567" s="55" t="s">
        <v>279</v>
      </c>
      <c r="H567" s="55" t="s">
        <v>37</v>
      </c>
      <c r="I567" s="55" t="s">
        <v>197</v>
      </c>
      <c r="J567" s="55" t="s">
        <v>20</v>
      </c>
      <c r="K567" s="55" t="s">
        <v>82</v>
      </c>
      <c r="L567" s="55" t="s">
        <v>68</v>
      </c>
      <c r="M567" s="55">
        <v>311</v>
      </c>
      <c r="N567" s="55" t="s">
        <v>280</v>
      </c>
      <c r="O567" s="55">
        <v>1</v>
      </c>
      <c r="P567" s="55" t="s">
        <v>22</v>
      </c>
      <c r="Q567" s="55">
        <v>4</v>
      </c>
      <c r="R567" s="55" t="s">
        <v>38</v>
      </c>
      <c r="S567" s="55">
        <v>105</v>
      </c>
      <c r="T567" s="55">
        <v>105570</v>
      </c>
      <c r="U567" s="30">
        <v>291.613</v>
      </c>
      <c r="V567" s="55">
        <v>1.2829999999999999</v>
      </c>
      <c r="W567" s="55">
        <v>8.9999999999999993E-3</v>
      </c>
      <c r="X567" s="55">
        <v>9</v>
      </c>
      <c r="Y567" s="55">
        <v>30785.584409999999</v>
      </c>
      <c r="Z567" s="55">
        <v>2.624517</v>
      </c>
    </row>
    <row r="568" spans="1:26">
      <c r="A568" s="29">
        <v>43654</v>
      </c>
      <c r="B568" s="55" t="s">
        <v>118</v>
      </c>
      <c r="C568" s="57">
        <v>43647</v>
      </c>
      <c r="D568" s="55">
        <v>2019</v>
      </c>
      <c r="E568" s="55">
        <v>7</v>
      </c>
      <c r="F568" s="55">
        <v>120195</v>
      </c>
      <c r="G568" s="55" t="s">
        <v>279</v>
      </c>
      <c r="H568" s="55" t="s">
        <v>37</v>
      </c>
      <c r="I568" s="55" t="s">
        <v>197</v>
      </c>
      <c r="J568" s="55" t="s">
        <v>20</v>
      </c>
      <c r="K568" s="55" t="s">
        <v>82</v>
      </c>
      <c r="L568" s="55" t="s">
        <v>68</v>
      </c>
      <c r="M568" s="55">
        <v>311</v>
      </c>
      <c r="N568" s="55" t="s">
        <v>280</v>
      </c>
      <c r="O568" s="55">
        <v>1</v>
      </c>
      <c r="P568" s="55" t="s">
        <v>22</v>
      </c>
      <c r="Q568" s="55">
        <v>4</v>
      </c>
      <c r="R568" s="55" t="s">
        <v>38</v>
      </c>
      <c r="S568" s="55">
        <v>106</v>
      </c>
      <c r="T568" s="55">
        <v>108056</v>
      </c>
      <c r="U568" s="30">
        <v>224.28700000000001</v>
      </c>
      <c r="V568" s="55">
        <v>1.01</v>
      </c>
      <c r="W568" s="55">
        <v>0.02</v>
      </c>
      <c r="X568" s="55">
        <v>22</v>
      </c>
      <c r="Y568" s="55">
        <v>24235.556071999999</v>
      </c>
      <c r="Z568" s="55">
        <v>4.9343140000000005</v>
      </c>
    </row>
    <row r="569" spans="1:26">
      <c r="A569" s="29">
        <v>43654</v>
      </c>
      <c r="B569" s="55" t="s">
        <v>118</v>
      </c>
      <c r="C569" s="57">
        <v>43647</v>
      </c>
      <c r="D569" s="55">
        <v>2019</v>
      </c>
      <c r="E569" s="55">
        <v>7</v>
      </c>
      <c r="F569" s="55">
        <v>120195</v>
      </c>
      <c r="G569" s="55" t="s">
        <v>279</v>
      </c>
      <c r="H569" s="55" t="s">
        <v>37</v>
      </c>
      <c r="I569" s="55" t="s">
        <v>197</v>
      </c>
      <c r="J569" s="55" t="s">
        <v>20</v>
      </c>
      <c r="K569" s="55" t="s">
        <v>82</v>
      </c>
      <c r="L569" s="55" t="s">
        <v>68</v>
      </c>
      <c r="M569" s="55">
        <v>311</v>
      </c>
      <c r="N569" s="55" t="s">
        <v>280</v>
      </c>
      <c r="O569" s="55">
        <v>1</v>
      </c>
      <c r="P569" s="55" t="s">
        <v>22</v>
      </c>
      <c r="Q569" s="55">
        <v>4</v>
      </c>
      <c r="R569" s="55" t="s">
        <v>38</v>
      </c>
      <c r="S569" s="55">
        <v>109</v>
      </c>
      <c r="T569" s="55">
        <v>100308</v>
      </c>
      <c r="U569" s="30">
        <v>242.38800000000001</v>
      </c>
      <c r="V569" s="55">
        <v>1.0129999999999999</v>
      </c>
      <c r="W569" s="55">
        <v>8.0000000000000002E-3</v>
      </c>
      <c r="X569" s="55">
        <v>8</v>
      </c>
      <c r="Y569" s="55">
        <v>24313.455504000001</v>
      </c>
      <c r="Z569" s="55">
        <v>1.9391039999999999</v>
      </c>
    </row>
    <row r="570" spans="1:26">
      <c r="A570" s="29">
        <v>43654</v>
      </c>
      <c r="B570" s="55" t="s">
        <v>118</v>
      </c>
      <c r="C570" s="57">
        <v>43647</v>
      </c>
      <c r="D570" s="55">
        <v>2019</v>
      </c>
      <c r="E570" s="55">
        <v>7</v>
      </c>
      <c r="F570" s="55">
        <v>120195</v>
      </c>
      <c r="G570" s="55" t="s">
        <v>279</v>
      </c>
      <c r="H570" s="55" t="s">
        <v>37</v>
      </c>
      <c r="I570" s="55" t="s">
        <v>197</v>
      </c>
      <c r="J570" s="55" t="s">
        <v>20</v>
      </c>
      <c r="K570" s="55" t="s">
        <v>82</v>
      </c>
      <c r="L570" s="55" t="s">
        <v>68</v>
      </c>
      <c r="M570" s="55">
        <v>311</v>
      </c>
      <c r="N570" s="55" t="s">
        <v>280</v>
      </c>
      <c r="O570" s="55">
        <v>1</v>
      </c>
      <c r="P570" s="55" t="s">
        <v>22</v>
      </c>
      <c r="Q570" s="55">
        <v>4</v>
      </c>
      <c r="R570" s="55" t="s">
        <v>38</v>
      </c>
      <c r="S570" s="55">
        <v>108</v>
      </c>
      <c r="T570" s="55">
        <v>107849</v>
      </c>
      <c r="U570" s="30">
        <v>227.39</v>
      </c>
      <c r="V570" s="55">
        <v>1.022</v>
      </c>
      <c r="W570" s="55">
        <v>1.4E-2</v>
      </c>
      <c r="X570" s="55">
        <v>15</v>
      </c>
      <c r="Y570" s="55">
        <v>24523.784110000001</v>
      </c>
      <c r="Z570" s="55">
        <v>3.4108499999999999</v>
      </c>
    </row>
    <row r="571" spans="1:26">
      <c r="A571" s="29">
        <v>43654</v>
      </c>
      <c r="B571" s="55" t="s">
        <v>118</v>
      </c>
      <c r="C571" s="57">
        <v>43647</v>
      </c>
      <c r="D571" s="55">
        <v>2019</v>
      </c>
      <c r="E571" s="55">
        <v>7</v>
      </c>
      <c r="F571" s="55">
        <v>120195</v>
      </c>
      <c r="G571" s="55" t="s">
        <v>279</v>
      </c>
      <c r="H571" s="55" t="s">
        <v>37</v>
      </c>
      <c r="I571" s="55" t="s">
        <v>197</v>
      </c>
      <c r="J571" s="55" t="s">
        <v>20</v>
      </c>
      <c r="K571" s="55" t="s">
        <v>82</v>
      </c>
      <c r="L571" s="55" t="s">
        <v>68</v>
      </c>
      <c r="M571" s="55">
        <v>311</v>
      </c>
      <c r="N571" s="55" t="s">
        <v>280</v>
      </c>
      <c r="O571" s="55">
        <v>1</v>
      </c>
      <c r="P571" s="55" t="s">
        <v>22</v>
      </c>
      <c r="Q571" s="55">
        <v>4</v>
      </c>
      <c r="R571" s="55" t="s">
        <v>38</v>
      </c>
      <c r="S571" s="55">
        <v>110</v>
      </c>
      <c r="T571" s="55">
        <v>108153</v>
      </c>
      <c r="U571" s="30">
        <v>250.239</v>
      </c>
      <c r="V571" s="55">
        <v>1.1279999999999999</v>
      </c>
      <c r="W571" s="55">
        <v>1.7999999999999999E-2</v>
      </c>
      <c r="X571" s="55">
        <v>20</v>
      </c>
      <c r="Y571" s="55">
        <v>27064.098567000001</v>
      </c>
      <c r="Z571" s="55">
        <v>5.0047799999999993</v>
      </c>
    </row>
    <row r="572" spans="1:26">
      <c r="A572" s="29">
        <v>43654</v>
      </c>
      <c r="B572" s="55" t="s">
        <v>118</v>
      </c>
      <c r="C572" s="57">
        <v>43647</v>
      </c>
      <c r="D572" s="55">
        <v>2019</v>
      </c>
      <c r="E572" s="55">
        <v>7</v>
      </c>
      <c r="F572" s="55">
        <v>120195</v>
      </c>
      <c r="G572" s="55" t="s">
        <v>279</v>
      </c>
      <c r="H572" s="55" t="s">
        <v>37</v>
      </c>
      <c r="I572" s="55" t="s">
        <v>197</v>
      </c>
      <c r="J572" s="55" t="s">
        <v>20</v>
      </c>
      <c r="K572" s="55" t="s">
        <v>82</v>
      </c>
      <c r="L572" s="55" t="s">
        <v>68</v>
      </c>
      <c r="M572" s="55">
        <v>311</v>
      </c>
      <c r="N572" s="55" t="s">
        <v>280</v>
      </c>
      <c r="O572" s="55">
        <v>1</v>
      </c>
      <c r="P572" s="55" t="s">
        <v>22</v>
      </c>
      <c r="Q572" s="55">
        <v>4</v>
      </c>
      <c r="R572" s="55" t="s">
        <v>38</v>
      </c>
      <c r="S572" s="55">
        <v>111</v>
      </c>
      <c r="T572" s="55">
        <v>108603</v>
      </c>
      <c r="U572" s="30">
        <v>240.62100000000001</v>
      </c>
      <c r="V572" s="55">
        <v>1.089</v>
      </c>
      <c r="W572" s="55">
        <v>8.9999999999999993E-3</v>
      </c>
      <c r="X572" s="55">
        <v>10</v>
      </c>
      <c r="Y572" s="55">
        <v>26132.162463000001</v>
      </c>
      <c r="Z572" s="55">
        <v>2.4062100000000002</v>
      </c>
    </row>
    <row r="573" spans="1:26">
      <c r="A573" s="29">
        <v>43654</v>
      </c>
      <c r="B573" s="55" t="s">
        <v>118</v>
      </c>
      <c r="C573" s="57">
        <v>43647</v>
      </c>
      <c r="D573" s="55">
        <v>2019</v>
      </c>
      <c r="E573" s="55">
        <v>7</v>
      </c>
      <c r="F573" s="55">
        <v>120195</v>
      </c>
      <c r="G573" s="55" t="s">
        <v>279</v>
      </c>
      <c r="H573" s="55" t="s">
        <v>37</v>
      </c>
      <c r="I573" s="55" t="s">
        <v>197</v>
      </c>
      <c r="J573" s="55" t="s">
        <v>20</v>
      </c>
      <c r="K573" s="55" t="s">
        <v>82</v>
      </c>
      <c r="L573" s="55" t="s">
        <v>68</v>
      </c>
      <c r="M573" s="55">
        <v>311</v>
      </c>
      <c r="N573" s="55" t="s">
        <v>280</v>
      </c>
      <c r="O573" s="55">
        <v>1</v>
      </c>
      <c r="P573" s="55" t="s">
        <v>22</v>
      </c>
      <c r="Q573" s="55">
        <v>4</v>
      </c>
      <c r="R573" s="55" t="s">
        <v>38</v>
      </c>
      <c r="S573" s="55">
        <v>112</v>
      </c>
      <c r="T573" s="55">
        <v>108419</v>
      </c>
      <c r="U573" s="30">
        <v>219.58</v>
      </c>
      <c r="V573" s="55">
        <v>0.99199999999999999</v>
      </c>
      <c r="W573" s="55">
        <v>8.0000000000000002E-3</v>
      </c>
      <c r="X573" s="55">
        <v>9</v>
      </c>
      <c r="Y573" s="55">
        <v>23806.64402</v>
      </c>
      <c r="Z573" s="55">
        <v>1.9762200000000001</v>
      </c>
    </row>
    <row r="574" spans="1:26">
      <c r="A574" s="29">
        <v>43654</v>
      </c>
      <c r="B574" s="55" t="s">
        <v>118</v>
      </c>
      <c r="C574" s="57">
        <v>43647</v>
      </c>
      <c r="D574" s="55">
        <v>2019</v>
      </c>
      <c r="E574" s="55">
        <v>7</v>
      </c>
      <c r="F574" s="55">
        <v>120195</v>
      </c>
      <c r="G574" s="55" t="s">
        <v>279</v>
      </c>
      <c r="H574" s="55" t="s">
        <v>37</v>
      </c>
      <c r="I574" s="55" t="s">
        <v>197</v>
      </c>
      <c r="J574" s="55" t="s">
        <v>20</v>
      </c>
      <c r="K574" s="55" t="s">
        <v>82</v>
      </c>
      <c r="L574" s="55" t="s">
        <v>68</v>
      </c>
      <c r="M574" s="55">
        <v>311</v>
      </c>
      <c r="N574" s="55" t="s">
        <v>280</v>
      </c>
      <c r="O574" s="55">
        <v>1</v>
      </c>
      <c r="P574" s="55" t="s">
        <v>22</v>
      </c>
      <c r="Q574" s="55">
        <v>4</v>
      </c>
      <c r="R574" s="55" t="s">
        <v>38</v>
      </c>
      <c r="S574" s="55">
        <v>113</v>
      </c>
      <c r="T574" s="55">
        <v>102691</v>
      </c>
      <c r="U574" s="30">
        <v>238.27199999999999</v>
      </c>
      <c r="V574" s="55">
        <v>1.02</v>
      </c>
      <c r="W574" s="55">
        <v>1.7000000000000001E-2</v>
      </c>
      <c r="X574" s="55">
        <v>17</v>
      </c>
      <c r="Y574" s="55">
        <v>24468.389952000001</v>
      </c>
      <c r="Z574" s="55">
        <v>4.050624</v>
      </c>
    </row>
    <row r="575" spans="1:26">
      <c r="A575" s="29">
        <v>43654</v>
      </c>
      <c r="B575" s="55" t="s">
        <v>118</v>
      </c>
      <c r="C575" s="57">
        <v>43647</v>
      </c>
      <c r="D575" s="55">
        <v>2019</v>
      </c>
      <c r="E575" s="55">
        <v>7</v>
      </c>
      <c r="F575" s="55">
        <v>120195</v>
      </c>
      <c r="G575" s="55" t="s">
        <v>279</v>
      </c>
      <c r="H575" s="55" t="s">
        <v>37</v>
      </c>
      <c r="I575" s="55" t="s">
        <v>197</v>
      </c>
      <c r="J575" s="55" t="s">
        <v>20</v>
      </c>
      <c r="K575" s="55" t="s">
        <v>82</v>
      </c>
      <c r="L575" s="55" t="s">
        <v>68</v>
      </c>
      <c r="M575" s="55">
        <v>311</v>
      </c>
      <c r="N575" s="55" t="s">
        <v>280</v>
      </c>
      <c r="O575" s="55">
        <v>1</v>
      </c>
      <c r="P575" s="55" t="s">
        <v>22</v>
      </c>
      <c r="Q575" s="55">
        <v>4</v>
      </c>
      <c r="R575" s="55" t="s">
        <v>38</v>
      </c>
      <c r="S575" s="55">
        <v>114</v>
      </c>
      <c r="T575" s="55">
        <v>108578</v>
      </c>
      <c r="U575" s="30">
        <v>207.65299999999999</v>
      </c>
      <c r="V575" s="55">
        <v>0.93899999999999995</v>
      </c>
      <c r="W575" s="55">
        <v>1.9E-2</v>
      </c>
      <c r="X575" s="55">
        <v>21</v>
      </c>
      <c r="Y575" s="55">
        <v>22546.547434</v>
      </c>
      <c r="Z575" s="55">
        <v>4.3607129999999996</v>
      </c>
    </row>
    <row r="576" spans="1:26">
      <c r="A576" s="29">
        <v>43654</v>
      </c>
      <c r="B576" s="55" t="s">
        <v>118</v>
      </c>
      <c r="C576" s="57">
        <v>43647</v>
      </c>
      <c r="D576" s="55">
        <v>2019</v>
      </c>
      <c r="E576" s="55">
        <v>7</v>
      </c>
      <c r="F576" s="55">
        <v>120195</v>
      </c>
      <c r="G576" s="55" t="s">
        <v>279</v>
      </c>
      <c r="H576" s="55" t="s">
        <v>37</v>
      </c>
      <c r="I576" s="55" t="s">
        <v>197</v>
      </c>
      <c r="J576" s="55" t="s">
        <v>20</v>
      </c>
      <c r="K576" s="55" t="s">
        <v>82</v>
      </c>
      <c r="L576" s="55" t="s">
        <v>68</v>
      </c>
      <c r="M576" s="55">
        <v>311</v>
      </c>
      <c r="N576" s="55" t="s">
        <v>280</v>
      </c>
      <c r="O576" s="55">
        <v>1</v>
      </c>
      <c r="P576" s="55" t="s">
        <v>22</v>
      </c>
      <c r="Q576" s="55">
        <v>4</v>
      </c>
      <c r="R576" s="55" t="s">
        <v>38</v>
      </c>
      <c r="S576" s="55">
        <v>101</v>
      </c>
      <c r="T576" s="55">
        <v>105282</v>
      </c>
      <c r="U576" s="30">
        <v>298.11900000000003</v>
      </c>
      <c r="V576" s="55">
        <v>1.3080000000000001</v>
      </c>
      <c r="W576" s="55">
        <v>8.0000000000000002E-3</v>
      </c>
      <c r="X576" s="55">
        <v>8</v>
      </c>
      <c r="Y576" s="55">
        <v>31386.564558000002</v>
      </c>
      <c r="Z576" s="55">
        <v>2.3849520000000002</v>
      </c>
    </row>
    <row r="577" spans="1:26">
      <c r="A577" s="29">
        <v>43654</v>
      </c>
      <c r="B577" s="55" t="s">
        <v>118</v>
      </c>
      <c r="C577" s="57">
        <v>43647</v>
      </c>
      <c r="D577" s="55">
        <v>2019</v>
      </c>
      <c r="E577" s="55">
        <v>7</v>
      </c>
      <c r="F577" s="55">
        <v>120195</v>
      </c>
      <c r="G577" s="55" t="s">
        <v>279</v>
      </c>
      <c r="H577" s="55" t="s">
        <v>37</v>
      </c>
      <c r="I577" s="55" t="s">
        <v>197</v>
      </c>
      <c r="J577" s="55" t="s">
        <v>20</v>
      </c>
      <c r="K577" s="55" t="s">
        <v>82</v>
      </c>
      <c r="L577" s="55" t="s">
        <v>68</v>
      </c>
      <c r="M577" s="55">
        <v>311</v>
      </c>
      <c r="N577" s="55" t="s">
        <v>280</v>
      </c>
      <c r="O577" s="55">
        <v>1</v>
      </c>
      <c r="P577" s="55" t="s">
        <v>22</v>
      </c>
      <c r="Q577" s="55">
        <v>4</v>
      </c>
      <c r="R577" s="55" t="s">
        <v>38</v>
      </c>
      <c r="S577" s="55">
        <v>102</v>
      </c>
      <c r="T577" s="55">
        <v>96028</v>
      </c>
      <c r="U577" s="30">
        <v>293.02100000000002</v>
      </c>
      <c r="V577" s="55">
        <v>1.1719999999999999</v>
      </c>
      <c r="W577" s="55">
        <v>1.2E-2</v>
      </c>
      <c r="X577" s="55">
        <v>12</v>
      </c>
      <c r="Y577" s="55">
        <v>28138.220588000004</v>
      </c>
      <c r="Z577" s="55">
        <v>3.5162520000000006</v>
      </c>
    </row>
    <row r="578" spans="1:26">
      <c r="A578" s="29">
        <v>43654</v>
      </c>
      <c r="B578" s="55" t="s">
        <v>118</v>
      </c>
      <c r="C578" s="57">
        <v>43647</v>
      </c>
      <c r="D578" s="55">
        <v>2019</v>
      </c>
      <c r="E578" s="55">
        <v>7</v>
      </c>
      <c r="F578" s="55">
        <v>120195</v>
      </c>
      <c r="G578" s="55" t="s">
        <v>279</v>
      </c>
      <c r="H578" s="55" t="s">
        <v>37</v>
      </c>
      <c r="I578" s="55" t="s">
        <v>197</v>
      </c>
      <c r="J578" s="55" t="s">
        <v>20</v>
      </c>
      <c r="K578" s="55" t="s">
        <v>82</v>
      </c>
      <c r="L578" s="55" t="s">
        <v>68</v>
      </c>
      <c r="M578" s="55">
        <v>311</v>
      </c>
      <c r="N578" s="55" t="s">
        <v>280</v>
      </c>
      <c r="O578" s="55">
        <v>1</v>
      </c>
      <c r="P578" s="55" t="s">
        <v>22</v>
      </c>
      <c r="Q578" s="55">
        <v>4</v>
      </c>
      <c r="R578" s="55" t="s">
        <v>38</v>
      </c>
      <c r="S578" s="55">
        <v>103</v>
      </c>
      <c r="T578" s="55">
        <v>107730</v>
      </c>
      <c r="U578" s="30">
        <v>325.548</v>
      </c>
      <c r="V578" s="55">
        <v>1.4610000000000001</v>
      </c>
      <c r="W578" s="55">
        <v>5.0000000000000001E-3</v>
      </c>
      <c r="X578" s="55">
        <v>5</v>
      </c>
      <c r="Y578" s="55">
        <v>35071.286039999999</v>
      </c>
      <c r="Z578" s="55">
        <v>1.62774</v>
      </c>
    </row>
    <row r="579" spans="1:26">
      <c r="A579" s="29">
        <v>43654</v>
      </c>
      <c r="B579" s="55" t="s">
        <v>118</v>
      </c>
      <c r="C579" s="57">
        <v>43647</v>
      </c>
      <c r="D579" s="55">
        <v>2019</v>
      </c>
      <c r="E579" s="55">
        <v>7</v>
      </c>
      <c r="F579" s="55">
        <v>120195</v>
      </c>
      <c r="G579" s="55" t="s">
        <v>279</v>
      </c>
      <c r="H579" s="55" t="s">
        <v>37</v>
      </c>
      <c r="I579" s="55" t="s">
        <v>197</v>
      </c>
      <c r="J579" s="55" t="s">
        <v>20</v>
      </c>
      <c r="K579" s="55" t="s">
        <v>82</v>
      </c>
      <c r="L579" s="55" t="s">
        <v>68</v>
      </c>
      <c r="M579" s="55">
        <v>311</v>
      </c>
      <c r="N579" s="55" t="s">
        <v>280</v>
      </c>
      <c r="O579" s="55">
        <v>1</v>
      </c>
      <c r="P579" s="55" t="s">
        <v>22</v>
      </c>
      <c r="Q579" s="55">
        <v>4</v>
      </c>
      <c r="R579" s="55" t="s">
        <v>38</v>
      </c>
      <c r="S579" s="55">
        <v>104</v>
      </c>
      <c r="T579" s="55">
        <v>102820</v>
      </c>
      <c r="U579" s="30">
        <v>282.30799999999999</v>
      </c>
      <c r="V579" s="55">
        <v>1.2090000000000001</v>
      </c>
      <c r="W579" s="55">
        <v>1.2E-2</v>
      </c>
      <c r="X579" s="55">
        <v>12</v>
      </c>
      <c r="Y579" s="55">
        <v>29026.90856</v>
      </c>
      <c r="Z579" s="55">
        <v>3.387696</v>
      </c>
    </row>
    <row r="580" spans="1:26">
      <c r="A580" s="29">
        <v>44011</v>
      </c>
      <c r="B580" s="55" t="s">
        <v>233</v>
      </c>
      <c r="C580" s="57">
        <v>44004</v>
      </c>
      <c r="D580" s="55">
        <v>2020</v>
      </c>
      <c r="E580" s="55">
        <v>6</v>
      </c>
      <c r="F580" s="55">
        <v>120195</v>
      </c>
      <c r="G580" s="55" t="s">
        <v>279</v>
      </c>
      <c r="H580" s="55" t="s">
        <v>37</v>
      </c>
      <c r="I580" s="55" t="s">
        <v>197</v>
      </c>
      <c r="J580" s="55" t="s">
        <v>20</v>
      </c>
      <c r="K580" s="55" t="s">
        <v>82</v>
      </c>
      <c r="L580" s="55" t="s">
        <v>68</v>
      </c>
      <c r="M580" s="55">
        <v>311</v>
      </c>
      <c r="N580" s="55" t="s">
        <v>280</v>
      </c>
      <c r="O580" s="55">
        <v>1</v>
      </c>
      <c r="P580" s="55" t="s">
        <v>22</v>
      </c>
      <c r="Q580" s="55">
        <v>4</v>
      </c>
      <c r="R580" s="55" t="s">
        <v>38</v>
      </c>
      <c r="S580" s="55">
        <v>116</v>
      </c>
      <c r="T580" s="55">
        <v>99356</v>
      </c>
      <c r="U580" s="30">
        <v>3454</v>
      </c>
      <c r="V580" s="55">
        <v>14.3</v>
      </c>
      <c r="W580" s="55">
        <v>8.7999999999999995E-2</v>
      </c>
      <c r="X580" s="55">
        <v>87</v>
      </c>
      <c r="Y580" s="55">
        <v>343175.62400000001</v>
      </c>
      <c r="Z580" s="55">
        <v>300.49799999999999</v>
      </c>
    </row>
    <row r="581" spans="1:26">
      <c r="A581" s="29">
        <v>44011</v>
      </c>
      <c r="B581" s="55" t="s">
        <v>233</v>
      </c>
      <c r="C581" s="57">
        <v>44004</v>
      </c>
      <c r="D581" s="55">
        <v>2020</v>
      </c>
      <c r="E581" s="55">
        <v>6</v>
      </c>
      <c r="F581" s="55">
        <v>120195</v>
      </c>
      <c r="G581" s="55" t="s">
        <v>279</v>
      </c>
      <c r="H581" s="55" t="s">
        <v>37</v>
      </c>
      <c r="I581" s="55" t="s">
        <v>197</v>
      </c>
      <c r="J581" s="55" t="s">
        <v>20</v>
      </c>
      <c r="K581" s="55" t="s">
        <v>82</v>
      </c>
      <c r="L581" s="55" t="s">
        <v>68</v>
      </c>
      <c r="M581" s="55">
        <v>311</v>
      </c>
      <c r="N581" s="55" t="s">
        <v>280</v>
      </c>
      <c r="O581" s="55">
        <v>1</v>
      </c>
      <c r="P581" s="55" t="s">
        <v>22</v>
      </c>
      <c r="Q581" s="55">
        <v>4</v>
      </c>
      <c r="R581" s="55" t="s">
        <v>38</v>
      </c>
      <c r="S581" s="55">
        <v>115</v>
      </c>
      <c r="T581" s="55">
        <v>107680</v>
      </c>
      <c r="U581" s="30">
        <v>3392</v>
      </c>
      <c r="V581" s="55">
        <v>15.221</v>
      </c>
      <c r="W581" s="55">
        <v>8.6999999999999994E-2</v>
      </c>
      <c r="X581" s="55">
        <v>94</v>
      </c>
      <c r="Y581" s="55">
        <v>365250.56</v>
      </c>
      <c r="Z581" s="55">
        <v>318.84800000000001</v>
      </c>
    </row>
    <row r="582" spans="1:26">
      <c r="A582" s="29">
        <v>44011</v>
      </c>
      <c r="B582" s="55" t="s">
        <v>233</v>
      </c>
      <c r="C582" s="57">
        <v>44004</v>
      </c>
      <c r="D582" s="55">
        <v>2020</v>
      </c>
      <c r="E582" s="55">
        <v>6</v>
      </c>
      <c r="F582" s="55">
        <v>120195</v>
      </c>
      <c r="G582" s="55" t="s">
        <v>279</v>
      </c>
      <c r="H582" s="55" t="s">
        <v>37</v>
      </c>
      <c r="I582" s="55" t="s">
        <v>197</v>
      </c>
      <c r="J582" s="55" t="s">
        <v>20</v>
      </c>
      <c r="K582" s="55" t="s">
        <v>82</v>
      </c>
      <c r="L582" s="55" t="s">
        <v>68</v>
      </c>
      <c r="M582" s="55">
        <v>311</v>
      </c>
      <c r="N582" s="55" t="s">
        <v>280</v>
      </c>
      <c r="O582" s="55">
        <v>1</v>
      </c>
      <c r="P582" s="55" t="s">
        <v>22</v>
      </c>
      <c r="Q582" s="55">
        <v>4</v>
      </c>
      <c r="R582" s="55" t="s">
        <v>38</v>
      </c>
      <c r="S582" s="55">
        <v>110</v>
      </c>
      <c r="T582" s="55">
        <v>106623</v>
      </c>
      <c r="U582" s="30">
        <v>3385</v>
      </c>
      <c r="V582" s="55">
        <v>15.039</v>
      </c>
      <c r="W582" s="55">
        <v>0.13500000000000001</v>
      </c>
      <c r="X582" s="55">
        <v>144</v>
      </c>
      <c r="Y582" s="55">
        <v>360918.85499999998</v>
      </c>
      <c r="Z582" s="55">
        <v>487.44</v>
      </c>
    </row>
    <row r="583" spans="1:26">
      <c r="A583" s="29">
        <v>44011</v>
      </c>
      <c r="B583" s="55" t="s">
        <v>233</v>
      </c>
      <c r="C583" s="57">
        <v>44004</v>
      </c>
      <c r="D583" s="55">
        <v>2020</v>
      </c>
      <c r="E583" s="55">
        <v>6</v>
      </c>
      <c r="F583" s="55">
        <v>120195</v>
      </c>
      <c r="G583" s="55" t="s">
        <v>279</v>
      </c>
      <c r="H583" s="55" t="s">
        <v>37</v>
      </c>
      <c r="I583" s="55" t="s">
        <v>197</v>
      </c>
      <c r="J583" s="55" t="s">
        <v>20</v>
      </c>
      <c r="K583" s="55" t="s">
        <v>82</v>
      </c>
      <c r="L583" s="55" t="s">
        <v>68</v>
      </c>
      <c r="M583" s="55">
        <v>311</v>
      </c>
      <c r="N583" s="55" t="s">
        <v>280</v>
      </c>
      <c r="O583" s="55">
        <v>1</v>
      </c>
      <c r="P583" s="55" t="s">
        <v>22</v>
      </c>
      <c r="Q583" s="55">
        <v>4</v>
      </c>
      <c r="R583" s="55" t="s">
        <v>38</v>
      </c>
      <c r="S583" s="55">
        <v>111</v>
      </c>
      <c r="T583" s="55">
        <v>107061</v>
      </c>
      <c r="U583" s="30">
        <v>3531</v>
      </c>
      <c r="V583" s="55">
        <v>15.752000000000001</v>
      </c>
      <c r="W583" s="55">
        <v>0.11600000000000001</v>
      </c>
      <c r="X583" s="55">
        <v>124</v>
      </c>
      <c r="Y583" s="55">
        <v>378032.391</v>
      </c>
      <c r="Z583" s="55">
        <v>437.84399999999999</v>
      </c>
    </row>
    <row r="584" spans="1:26">
      <c r="A584" s="29">
        <v>44011</v>
      </c>
      <c r="B584" s="55" t="s">
        <v>233</v>
      </c>
      <c r="C584" s="57">
        <v>44004</v>
      </c>
      <c r="D584" s="55">
        <v>2020</v>
      </c>
      <c r="E584" s="55">
        <v>6</v>
      </c>
      <c r="F584" s="55">
        <v>120195</v>
      </c>
      <c r="G584" s="55" t="s">
        <v>279</v>
      </c>
      <c r="H584" s="55" t="s">
        <v>37</v>
      </c>
      <c r="I584" s="55" t="s">
        <v>197</v>
      </c>
      <c r="J584" s="55" t="s">
        <v>20</v>
      </c>
      <c r="K584" s="55" t="s">
        <v>82</v>
      </c>
      <c r="L584" s="55" t="s">
        <v>68</v>
      </c>
      <c r="M584" s="55">
        <v>311</v>
      </c>
      <c r="N584" s="55" t="s">
        <v>280</v>
      </c>
      <c r="O584" s="55">
        <v>1</v>
      </c>
      <c r="P584" s="55" t="s">
        <v>22</v>
      </c>
      <c r="Q584" s="55">
        <v>4</v>
      </c>
      <c r="R584" s="55" t="s">
        <v>38</v>
      </c>
      <c r="S584" s="55">
        <v>112</v>
      </c>
      <c r="T584" s="55">
        <v>106839</v>
      </c>
      <c r="U584" s="30">
        <v>3045</v>
      </c>
      <c r="V584" s="55">
        <v>13.555</v>
      </c>
      <c r="W584" s="55">
        <v>0.126</v>
      </c>
      <c r="X584" s="55">
        <v>135</v>
      </c>
      <c r="Y584" s="55">
        <v>325324.755</v>
      </c>
      <c r="Z584" s="55">
        <v>411.07499999999999</v>
      </c>
    </row>
    <row r="585" spans="1:26">
      <c r="A585" s="29">
        <v>44011</v>
      </c>
      <c r="B585" s="55" t="s">
        <v>233</v>
      </c>
      <c r="C585" s="57">
        <v>44004</v>
      </c>
      <c r="D585" s="55">
        <v>2020</v>
      </c>
      <c r="E585" s="55">
        <v>6</v>
      </c>
      <c r="F585" s="55">
        <v>120195</v>
      </c>
      <c r="G585" s="55" t="s">
        <v>279</v>
      </c>
      <c r="H585" s="55" t="s">
        <v>37</v>
      </c>
      <c r="I585" s="55" t="s">
        <v>197</v>
      </c>
      <c r="J585" s="55" t="s">
        <v>20</v>
      </c>
      <c r="K585" s="55" t="s">
        <v>82</v>
      </c>
      <c r="L585" s="55" t="s">
        <v>68</v>
      </c>
      <c r="M585" s="55">
        <v>311</v>
      </c>
      <c r="N585" s="55" t="s">
        <v>280</v>
      </c>
      <c r="O585" s="55">
        <v>1</v>
      </c>
      <c r="P585" s="55" t="s">
        <v>22</v>
      </c>
      <c r="Q585" s="55">
        <v>4</v>
      </c>
      <c r="R585" s="55" t="s">
        <v>38</v>
      </c>
      <c r="S585" s="55">
        <v>113</v>
      </c>
      <c r="T585" s="55">
        <v>101070</v>
      </c>
      <c r="U585" s="30">
        <v>3563</v>
      </c>
      <c r="V585" s="55">
        <v>15.009</v>
      </c>
      <c r="W585" s="55">
        <v>0.14299999999999999</v>
      </c>
      <c r="X585" s="55">
        <v>145</v>
      </c>
      <c r="Y585" s="55">
        <v>360112.41</v>
      </c>
      <c r="Z585" s="55">
        <v>516.63499999999999</v>
      </c>
    </row>
    <row r="586" spans="1:26">
      <c r="A586" s="29">
        <v>44011</v>
      </c>
      <c r="B586" s="55" t="s">
        <v>233</v>
      </c>
      <c r="C586" s="57">
        <v>44004</v>
      </c>
      <c r="D586" s="55">
        <v>2020</v>
      </c>
      <c r="E586" s="55">
        <v>6</v>
      </c>
      <c r="F586" s="55">
        <v>120195</v>
      </c>
      <c r="G586" s="55" t="s">
        <v>279</v>
      </c>
      <c r="H586" s="55" t="s">
        <v>37</v>
      </c>
      <c r="I586" s="55" t="s">
        <v>197</v>
      </c>
      <c r="J586" s="55" t="s">
        <v>20</v>
      </c>
      <c r="K586" s="55" t="s">
        <v>82</v>
      </c>
      <c r="L586" s="55" t="s">
        <v>68</v>
      </c>
      <c r="M586" s="55">
        <v>311</v>
      </c>
      <c r="N586" s="55" t="s">
        <v>280</v>
      </c>
      <c r="O586" s="55">
        <v>1</v>
      </c>
      <c r="P586" s="55" t="s">
        <v>22</v>
      </c>
      <c r="Q586" s="55">
        <v>4</v>
      </c>
      <c r="R586" s="55" t="s">
        <v>38</v>
      </c>
      <c r="S586" s="55">
        <v>114</v>
      </c>
      <c r="T586" s="55">
        <v>106394</v>
      </c>
      <c r="U586" s="30">
        <v>3342</v>
      </c>
      <c r="V586" s="55">
        <v>14.817</v>
      </c>
      <c r="W586" s="55">
        <v>0.18</v>
      </c>
      <c r="X586" s="55">
        <v>191</v>
      </c>
      <c r="Y586" s="55">
        <v>355568.74800000002</v>
      </c>
      <c r="Z586" s="55">
        <v>638.322</v>
      </c>
    </row>
    <row r="587" spans="1:26">
      <c r="A587" s="29">
        <v>44011</v>
      </c>
      <c r="B587" s="55" t="s">
        <v>233</v>
      </c>
      <c r="C587" s="57">
        <v>44004</v>
      </c>
      <c r="D587" s="55">
        <v>2020</v>
      </c>
      <c r="E587" s="55">
        <v>6</v>
      </c>
      <c r="F587" s="55">
        <v>120195</v>
      </c>
      <c r="G587" s="55" t="s">
        <v>279</v>
      </c>
      <c r="H587" s="55" t="s">
        <v>37</v>
      </c>
      <c r="I587" s="55" t="s">
        <v>197</v>
      </c>
      <c r="J587" s="55" t="s">
        <v>20</v>
      </c>
      <c r="K587" s="55" t="s">
        <v>82</v>
      </c>
      <c r="L587" s="55" t="s">
        <v>68</v>
      </c>
      <c r="M587" s="55">
        <v>311</v>
      </c>
      <c r="N587" s="55" t="s">
        <v>280</v>
      </c>
      <c r="O587" s="55">
        <v>1</v>
      </c>
      <c r="P587" s="55" t="s">
        <v>22</v>
      </c>
      <c r="Q587" s="55">
        <v>4</v>
      </c>
      <c r="R587" s="55" t="s">
        <v>38</v>
      </c>
      <c r="S587" s="55">
        <v>101</v>
      </c>
      <c r="T587" s="55">
        <v>103259</v>
      </c>
      <c r="U587" s="30">
        <v>3595</v>
      </c>
      <c r="V587" s="55">
        <v>15.468</v>
      </c>
      <c r="W587" s="55">
        <v>0.221</v>
      </c>
      <c r="X587" s="55">
        <v>228</v>
      </c>
      <c r="Y587" s="55">
        <v>371216.10499999998</v>
      </c>
      <c r="Z587" s="55">
        <v>819.66</v>
      </c>
    </row>
    <row r="588" spans="1:26">
      <c r="A588" s="29">
        <v>44011</v>
      </c>
      <c r="B588" s="55" t="s">
        <v>233</v>
      </c>
      <c r="C588" s="57">
        <v>44004</v>
      </c>
      <c r="D588" s="55">
        <v>2020</v>
      </c>
      <c r="E588" s="55">
        <v>6</v>
      </c>
      <c r="F588" s="55">
        <v>120195</v>
      </c>
      <c r="G588" s="55" t="s">
        <v>279</v>
      </c>
      <c r="H588" s="55" t="s">
        <v>37</v>
      </c>
      <c r="I588" s="55" t="s">
        <v>197</v>
      </c>
      <c r="J588" s="55" t="s">
        <v>20</v>
      </c>
      <c r="K588" s="55" t="s">
        <v>82</v>
      </c>
      <c r="L588" s="55" t="s">
        <v>68</v>
      </c>
      <c r="M588" s="55">
        <v>311</v>
      </c>
      <c r="N588" s="55" t="s">
        <v>280</v>
      </c>
      <c r="O588" s="55">
        <v>1</v>
      </c>
      <c r="P588" s="55" t="s">
        <v>22</v>
      </c>
      <c r="Q588" s="55">
        <v>4</v>
      </c>
      <c r="R588" s="55" t="s">
        <v>38</v>
      </c>
      <c r="S588" s="55">
        <v>102</v>
      </c>
      <c r="T588" s="55">
        <v>94374</v>
      </c>
      <c r="U588" s="30">
        <v>3578</v>
      </c>
      <c r="V588" s="55">
        <v>14.071</v>
      </c>
      <c r="W588" s="55">
        <v>0.17199999999999999</v>
      </c>
      <c r="X588" s="55">
        <v>162</v>
      </c>
      <c r="Y588" s="55">
        <v>337670.17200000002</v>
      </c>
      <c r="Z588" s="55">
        <v>579.63599999999997</v>
      </c>
    </row>
    <row r="589" spans="1:26">
      <c r="A589" s="29">
        <v>44011</v>
      </c>
      <c r="B589" s="55" t="s">
        <v>233</v>
      </c>
      <c r="C589" s="57">
        <v>44004</v>
      </c>
      <c r="D589" s="55">
        <v>2020</v>
      </c>
      <c r="E589" s="55">
        <v>6</v>
      </c>
      <c r="F589" s="55">
        <v>120195</v>
      </c>
      <c r="G589" s="55" t="s">
        <v>279</v>
      </c>
      <c r="H589" s="55" t="s">
        <v>37</v>
      </c>
      <c r="I589" s="55" t="s">
        <v>197</v>
      </c>
      <c r="J589" s="55" t="s">
        <v>20</v>
      </c>
      <c r="K589" s="55" t="s">
        <v>82</v>
      </c>
      <c r="L589" s="55" t="s">
        <v>68</v>
      </c>
      <c r="M589" s="55">
        <v>311</v>
      </c>
      <c r="N589" s="55" t="s">
        <v>280</v>
      </c>
      <c r="O589" s="55">
        <v>1</v>
      </c>
      <c r="P589" s="55" t="s">
        <v>22</v>
      </c>
      <c r="Q589" s="55">
        <v>4</v>
      </c>
      <c r="R589" s="55" t="s">
        <v>38</v>
      </c>
      <c r="S589" s="55">
        <v>103</v>
      </c>
      <c r="T589" s="55">
        <v>106171</v>
      </c>
      <c r="U589" s="30">
        <v>3572</v>
      </c>
      <c r="V589" s="55">
        <v>15.804</v>
      </c>
      <c r="W589" s="55">
        <v>0.154</v>
      </c>
      <c r="X589" s="55">
        <v>164</v>
      </c>
      <c r="Y589" s="55">
        <v>379242.81199999998</v>
      </c>
      <c r="Z589" s="55">
        <v>585.80799999999999</v>
      </c>
    </row>
    <row r="590" spans="1:26">
      <c r="A590" s="29">
        <v>44011</v>
      </c>
      <c r="B590" s="55" t="s">
        <v>233</v>
      </c>
      <c r="C590" s="57">
        <v>44004</v>
      </c>
      <c r="D590" s="55">
        <v>2020</v>
      </c>
      <c r="E590" s="55">
        <v>6</v>
      </c>
      <c r="F590" s="55">
        <v>120195</v>
      </c>
      <c r="G590" s="55" t="s">
        <v>279</v>
      </c>
      <c r="H590" s="55" t="s">
        <v>37</v>
      </c>
      <c r="I590" s="55" t="s">
        <v>197</v>
      </c>
      <c r="J590" s="55" t="s">
        <v>20</v>
      </c>
      <c r="K590" s="55" t="s">
        <v>82</v>
      </c>
      <c r="L590" s="55" t="s">
        <v>68</v>
      </c>
      <c r="M590" s="55">
        <v>311</v>
      </c>
      <c r="N590" s="55" t="s">
        <v>280</v>
      </c>
      <c r="O590" s="55">
        <v>1</v>
      </c>
      <c r="P590" s="55" t="s">
        <v>22</v>
      </c>
      <c r="Q590" s="55">
        <v>4</v>
      </c>
      <c r="R590" s="55" t="s">
        <v>38</v>
      </c>
      <c r="S590" s="55">
        <v>104</v>
      </c>
      <c r="T590" s="55">
        <v>100950</v>
      </c>
      <c r="U590" s="30">
        <v>3196</v>
      </c>
      <c r="V590" s="55">
        <v>13.445</v>
      </c>
      <c r="W590" s="55">
        <v>0.18099999999999999</v>
      </c>
      <c r="X590" s="55">
        <v>183</v>
      </c>
      <c r="Y590" s="55">
        <v>322636.2</v>
      </c>
      <c r="Z590" s="55">
        <v>584.86800000000005</v>
      </c>
    </row>
    <row r="591" spans="1:26">
      <c r="A591" s="29">
        <v>44011</v>
      </c>
      <c r="B591" s="55" t="s">
        <v>233</v>
      </c>
      <c r="C591" s="57">
        <v>44004</v>
      </c>
      <c r="D591" s="55">
        <v>2020</v>
      </c>
      <c r="E591" s="55">
        <v>6</v>
      </c>
      <c r="F591" s="55">
        <v>120195</v>
      </c>
      <c r="G591" s="55" t="s">
        <v>279</v>
      </c>
      <c r="H591" s="55" t="s">
        <v>37</v>
      </c>
      <c r="I591" s="55" t="s">
        <v>197</v>
      </c>
      <c r="J591" s="55" t="s">
        <v>20</v>
      </c>
      <c r="K591" s="55" t="s">
        <v>82</v>
      </c>
      <c r="L591" s="55" t="s">
        <v>68</v>
      </c>
      <c r="M591" s="55">
        <v>311</v>
      </c>
      <c r="N591" s="55" t="s">
        <v>280</v>
      </c>
      <c r="O591" s="55">
        <v>1</v>
      </c>
      <c r="P591" s="55" t="s">
        <v>22</v>
      </c>
      <c r="Q591" s="55">
        <v>4</v>
      </c>
      <c r="R591" s="55" t="s">
        <v>38</v>
      </c>
      <c r="S591" s="55">
        <v>105</v>
      </c>
      <c r="T591" s="55">
        <v>104032</v>
      </c>
      <c r="U591" s="30">
        <v>3448</v>
      </c>
      <c r="V591" s="55">
        <v>14.946</v>
      </c>
      <c r="W591" s="55">
        <v>0.17799999999999999</v>
      </c>
      <c r="X591" s="55">
        <v>185</v>
      </c>
      <c r="Y591" s="55">
        <v>358702.33600000001</v>
      </c>
      <c r="Z591" s="55">
        <v>637.88</v>
      </c>
    </row>
    <row r="592" spans="1:26">
      <c r="A592" s="29">
        <v>44011</v>
      </c>
      <c r="B592" s="55" t="s">
        <v>233</v>
      </c>
      <c r="C592" s="57">
        <v>44004</v>
      </c>
      <c r="D592" s="55">
        <v>2020</v>
      </c>
      <c r="E592" s="55">
        <v>6</v>
      </c>
      <c r="F592" s="55">
        <v>120195</v>
      </c>
      <c r="G592" s="55" t="s">
        <v>279</v>
      </c>
      <c r="H592" s="55" t="s">
        <v>37</v>
      </c>
      <c r="I592" s="55" t="s">
        <v>197</v>
      </c>
      <c r="J592" s="55" t="s">
        <v>20</v>
      </c>
      <c r="K592" s="55" t="s">
        <v>82</v>
      </c>
      <c r="L592" s="55" t="s">
        <v>68</v>
      </c>
      <c r="M592" s="55">
        <v>311</v>
      </c>
      <c r="N592" s="55" t="s">
        <v>280</v>
      </c>
      <c r="O592" s="55">
        <v>1</v>
      </c>
      <c r="P592" s="55" t="s">
        <v>22</v>
      </c>
      <c r="Q592" s="55">
        <v>4</v>
      </c>
      <c r="R592" s="55" t="s">
        <v>38</v>
      </c>
      <c r="S592" s="55">
        <v>106</v>
      </c>
      <c r="T592" s="55">
        <v>106679</v>
      </c>
      <c r="U592" s="30">
        <v>2924</v>
      </c>
      <c r="V592" s="55">
        <v>13</v>
      </c>
      <c r="W592" s="55">
        <v>0.10199999999999999</v>
      </c>
      <c r="X592" s="55">
        <v>109</v>
      </c>
      <c r="Y592" s="55">
        <v>311929.39600000001</v>
      </c>
      <c r="Z592" s="55">
        <v>318.71600000000001</v>
      </c>
    </row>
    <row r="593" spans="1:26">
      <c r="A593" s="29">
        <v>44011</v>
      </c>
      <c r="B593" s="55" t="s">
        <v>233</v>
      </c>
      <c r="C593" s="57">
        <v>44004</v>
      </c>
      <c r="D593" s="55">
        <v>2020</v>
      </c>
      <c r="E593" s="55">
        <v>6</v>
      </c>
      <c r="F593" s="55">
        <v>120195</v>
      </c>
      <c r="G593" s="55" t="s">
        <v>279</v>
      </c>
      <c r="H593" s="55" t="s">
        <v>37</v>
      </c>
      <c r="I593" s="55" t="s">
        <v>197</v>
      </c>
      <c r="J593" s="55" t="s">
        <v>20</v>
      </c>
      <c r="K593" s="55" t="s">
        <v>82</v>
      </c>
      <c r="L593" s="55" t="s">
        <v>68</v>
      </c>
      <c r="M593" s="55">
        <v>311</v>
      </c>
      <c r="N593" s="55" t="s">
        <v>280</v>
      </c>
      <c r="O593" s="55">
        <v>1</v>
      </c>
      <c r="P593" s="55" t="s">
        <v>22</v>
      </c>
      <c r="Q593" s="55">
        <v>4</v>
      </c>
      <c r="R593" s="55" t="s">
        <v>38</v>
      </c>
      <c r="S593" s="55">
        <v>107</v>
      </c>
      <c r="T593" s="55">
        <v>107279</v>
      </c>
      <c r="U593" s="30">
        <v>3379</v>
      </c>
      <c r="V593" s="55">
        <v>15.103999999999999</v>
      </c>
      <c r="W593" s="55">
        <v>0.13600000000000001</v>
      </c>
      <c r="X593" s="55">
        <v>146</v>
      </c>
      <c r="Y593" s="55">
        <v>362495.74099999998</v>
      </c>
      <c r="Z593" s="55">
        <v>493.334</v>
      </c>
    </row>
    <row r="594" spans="1:26">
      <c r="A594" s="29">
        <v>44011</v>
      </c>
      <c r="B594" s="55" t="s">
        <v>233</v>
      </c>
      <c r="C594" s="57">
        <v>44004</v>
      </c>
      <c r="D594" s="55">
        <v>2020</v>
      </c>
      <c r="E594" s="55">
        <v>6</v>
      </c>
      <c r="F594" s="55">
        <v>120195</v>
      </c>
      <c r="G594" s="55" t="s">
        <v>279</v>
      </c>
      <c r="H594" s="55" t="s">
        <v>37</v>
      </c>
      <c r="I594" s="55" t="s">
        <v>197</v>
      </c>
      <c r="J594" s="55" t="s">
        <v>20</v>
      </c>
      <c r="K594" s="55" t="s">
        <v>82</v>
      </c>
      <c r="L594" s="55" t="s">
        <v>68</v>
      </c>
      <c r="M594" s="55">
        <v>311</v>
      </c>
      <c r="N594" s="55" t="s">
        <v>280</v>
      </c>
      <c r="O594" s="55">
        <v>1</v>
      </c>
      <c r="P594" s="55" t="s">
        <v>22</v>
      </c>
      <c r="Q594" s="55">
        <v>4</v>
      </c>
      <c r="R594" s="55" t="s">
        <v>38</v>
      </c>
      <c r="S594" s="55">
        <v>108</v>
      </c>
      <c r="T594" s="55">
        <v>106394</v>
      </c>
      <c r="U594" s="30">
        <v>3313</v>
      </c>
      <c r="V594" s="55">
        <v>14.691000000000001</v>
      </c>
      <c r="W594" s="55">
        <v>0.108</v>
      </c>
      <c r="X594" s="55">
        <v>115</v>
      </c>
      <c r="Y594" s="55">
        <v>352483.32199999999</v>
      </c>
      <c r="Z594" s="55">
        <v>380.995</v>
      </c>
    </row>
    <row r="595" spans="1:26">
      <c r="A595" s="29">
        <v>44011</v>
      </c>
      <c r="B595" s="55" t="s">
        <v>233</v>
      </c>
      <c r="C595" s="57">
        <v>44004</v>
      </c>
      <c r="D595" s="55">
        <v>2020</v>
      </c>
      <c r="E595" s="55">
        <v>6</v>
      </c>
      <c r="F595" s="55">
        <v>120195</v>
      </c>
      <c r="G595" s="55" t="s">
        <v>279</v>
      </c>
      <c r="H595" s="55" t="s">
        <v>37</v>
      </c>
      <c r="I595" s="55" t="s">
        <v>197</v>
      </c>
      <c r="J595" s="55" t="s">
        <v>20</v>
      </c>
      <c r="K595" s="55" t="s">
        <v>82</v>
      </c>
      <c r="L595" s="55" t="s">
        <v>68</v>
      </c>
      <c r="M595" s="55">
        <v>311</v>
      </c>
      <c r="N595" s="55" t="s">
        <v>280</v>
      </c>
      <c r="O595" s="55">
        <v>1</v>
      </c>
      <c r="P595" s="55" t="s">
        <v>22</v>
      </c>
      <c r="Q595" s="55">
        <v>4</v>
      </c>
      <c r="R595" s="55" t="s">
        <v>38</v>
      </c>
      <c r="S595" s="55">
        <v>109</v>
      </c>
      <c r="T595" s="55">
        <v>98911</v>
      </c>
      <c r="U595" s="30">
        <v>3008</v>
      </c>
      <c r="V595" s="55">
        <v>12.398999999999999</v>
      </c>
      <c r="W595" s="55">
        <v>0.13300000000000001</v>
      </c>
      <c r="X595" s="55">
        <v>132</v>
      </c>
      <c r="Y595" s="55">
        <v>297524.288</v>
      </c>
      <c r="Z595" s="55">
        <v>397.05599999999998</v>
      </c>
    </row>
    <row r="596" spans="1:26">
      <c r="A596" s="29">
        <v>44004</v>
      </c>
      <c r="B596" s="55" t="s">
        <v>198</v>
      </c>
      <c r="C596" s="57">
        <v>43997</v>
      </c>
      <c r="D596" s="55">
        <v>2020</v>
      </c>
      <c r="E596" s="55">
        <v>6</v>
      </c>
      <c r="F596" s="55">
        <v>120195</v>
      </c>
      <c r="G596" s="55" t="s">
        <v>279</v>
      </c>
      <c r="H596" s="55" t="s">
        <v>37</v>
      </c>
      <c r="I596" s="55" t="s">
        <v>197</v>
      </c>
      <c r="J596" s="55" t="s">
        <v>20</v>
      </c>
      <c r="K596" s="55" t="s">
        <v>82</v>
      </c>
      <c r="L596" s="55" t="s">
        <v>68</v>
      </c>
      <c r="M596" s="55">
        <v>311</v>
      </c>
      <c r="N596" s="55" t="s">
        <v>280</v>
      </c>
      <c r="O596" s="55">
        <v>1</v>
      </c>
      <c r="P596" s="55" t="s">
        <v>22</v>
      </c>
      <c r="Q596" s="55">
        <v>4</v>
      </c>
      <c r="R596" s="55" t="s">
        <v>38</v>
      </c>
      <c r="S596" s="55">
        <v>108</v>
      </c>
      <c r="T596" s="55">
        <v>106609</v>
      </c>
      <c r="U596" s="30">
        <v>3272</v>
      </c>
      <c r="V596" s="55">
        <v>14.538</v>
      </c>
      <c r="W596" s="55">
        <v>0.20200000000000001</v>
      </c>
      <c r="X596" s="55">
        <v>215</v>
      </c>
      <c r="Y596" s="55">
        <v>348824.64799999999</v>
      </c>
      <c r="Z596" s="55">
        <v>703.48</v>
      </c>
    </row>
    <row r="597" spans="1:26">
      <c r="A597" s="29">
        <v>44004</v>
      </c>
      <c r="B597" s="55" t="s">
        <v>198</v>
      </c>
      <c r="C597" s="57">
        <v>43997</v>
      </c>
      <c r="D597" s="55">
        <v>2020</v>
      </c>
      <c r="E597" s="55">
        <v>6</v>
      </c>
      <c r="F597" s="55">
        <v>120195</v>
      </c>
      <c r="G597" s="55" t="s">
        <v>279</v>
      </c>
      <c r="H597" s="55" t="s">
        <v>37</v>
      </c>
      <c r="I597" s="55" t="s">
        <v>197</v>
      </c>
      <c r="J597" s="55" t="s">
        <v>20</v>
      </c>
      <c r="K597" s="55" t="s">
        <v>82</v>
      </c>
      <c r="L597" s="55" t="s">
        <v>68</v>
      </c>
      <c r="M597" s="55">
        <v>311</v>
      </c>
      <c r="N597" s="55" t="s">
        <v>280</v>
      </c>
      <c r="O597" s="55">
        <v>1</v>
      </c>
      <c r="P597" s="55" t="s">
        <v>22</v>
      </c>
      <c r="Q597" s="55">
        <v>4</v>
      </c>
      <c r="R597" s="55" t="s">
        <v>38</v>
      </c>
      <c r="S597" s="55">
        <v>109</v>
      </c>
      <c r="T597" s="55">
        <v>99114</v>
      </c>
      <c r="U597" s="30">
        <v>2979</v>
      </c>
      <c r="V597" s="55">
        <v>12.303000000000001</v>
      </c>
      <c r="W597" s="55">
        <v>0.20499999999999999</v>
      </c>
      <c r="X597" s="55">
        <v>203</v>
      </c>
      <c r="Y597" s="55">
        <v>295260.60600000003</v>
      </c>
      <c r="Z597" s="55">
        <v>604.73699999999997</v>
      </c>
    </row>
    <row r="598" spans="1:26">
      <c r="A598" s="29">
        <v>44004</v>
      </c>
      <c r="B598" s="55" t="s">
        <v>198</v>
      </c>
      <c r="C598" s="57">
        <v>43997</v>
      </c>
      <c r="D598" s="55">
        <v>2020</v>
      </c>
      <c r="E598" s="55">
        <v>6</v>
      </c>
      <c r="F598" s="55">
        <v>120195</v>
      </c>
      <c r="G598" s="55" t="s">
        <v>279</v>
      </c>
      <c r="H598" s="55" t="s">
        <v>37</v>
      </c>
      <c r="I598" s="55" t="s">
        <v>197</v>
      </c>
      <c r="J598" s="55" t="s">
        <v>20</v>
      </c>
      <c r="K598" s="55" t="s">
        <v>82</v>
      </c>
      <c r="L598" s="55" t="s">
        <v>68</v>
      </c>
      <c r="M598" s="55">
        <v>311</v>
      </c>
      <c r="N598" s="55" t="s">
        <v>280</v>
      </c>
      <c r="O598" s="55">
        <v>1</v>
      </c>
      <c r="P598" s="55" t="s">
        <v>22</v>
      </c>
      <c r="Q598" s="55">
        <v>4</v>
      </c>
      <c r="R598" s="55" t="s">
        <v>38</v>
      </c>
      <c r="S598" s="55">
        <v>106</v>
      </c>
      <c r="T598" s="55">
        <v>106788</v>
      </c>
      <c r="U598" s="30">
        <v>2890</v>
      </c>
      <c r="V598" s="55">
        <v>12.86</v>
      </c>
      <c r="W598" s="55">
        <v>0.10199999999999999</v>
      </c>
      <c r="X598" s="55">
        <v>109</v>
      </c>
      <c r="Y598" s="55">
        <v>308617.32</v>
      </c>
      <c r="Z598" s="55">
        <v>315.01</v>
      </c>
    </row>
    <row r="599" spans="1:26">
      <c r="A599" s="29">
        <v>44004</v>
      </c>
      <c r="B599" s="55" t="s">
        <v>198</v>
      </c>
      <c r="C599" s="57">
        <v>43997</v>
      </c>
      <c r="D599" s="55">
        <v>2020</v>
      </c>
      <c r="E599" s="55">
        <v>6</v>
      </c>
      <c r="F599" s="55">
        <v>120195</v>
      </c>
      <c r="G599" s="55" t="s">
        <v>279</v>
      </c>
      <c r="H599" s="55" t="s">
        <v>37</v>
      </c>
      <c r="I599" s="55" t="s">
        <v>197</v>
      </c>
      <c r="J599" s="55" t="s">
        <v>20</v>
      </c>
      <c r="K599" s="55" t="s">
        <v>82</v>
      </c>
      <c r="L599" s="55" t="s">
        <v>68</v>
      </c>
      <c r="M599" s="55">
        <v>311</v>
      </c>
      <c r="N599" s="55" t="s">
        <v>280</v>
      </c>
      <c r="O599" s="55">
        <v>1</v>
      </c>
      <c r="P599" s="55" t="s">
        <v>22</v>
      </c>
      <c r="Q599" s="55">
        <v>4</v>
      </c>
      <c r="R599" s="55" t="s">
        <v>38</v>
      </c>
      <c r="S599" s="55">
        <v>107</v>
      </c>
      <c r="T599" s="55">
        <v>107445</v>
      </c>
      <c r="U599" s="30">
        <v>3343</v>
      </c>
      <c r="V599" s="55">
        <v>14.967000000000001</v>
      </c>
      <c r="W599" s="55">
        <v>0.154</v>
      </c>
      <c r="X599" s="55">
        <v>166</v>
      </c>
      <c r="Y599" s="55">
        <v>359188.63500000001</v>
      </c>
      <c r="Z599" s="55">
        <v>554.93799999999999</v>
      </c>
    </row>
    <row r="600" spans="1:26">
      <c r="A600" s="29">
        <v>44004</v>
      </c>
      <c r="B600" s="55" t="s">
        <v>198</v>
      </c>
      <c r="C600" s="57">
        <v>43997</v>
      </c>
      <c r="D600" s="55">
        <v>2020</v>
      </c>
      <c r="E600" s="55">
        <v>6</v>
      </c>
      <c r="F600" s="55">
        <v>120195</v>
      </c>
      <c r="G600" s="55" t="s">
        <v>279</v>
      </c>
      <c r="H600" s="55" t="s">
        <v>37</v>
      </c>
      <c r="I600" s="55" t="s">
        <v>197</v>
      </c>
      <c r="J600" s="55" t="s">
        <v>20</v>
      </c>
      <c r="K600" s="55" t="s">
        <v>82</v>
      </c>
      <c r="L600" s="55" t="s">
        <v>68</v>
      </c>
      <c r="M600" s="55">
        <v>311</v>
      </c>
      <c r="N600" s="55" t="s">
        <v>280</v>
      </c>
      <c r="O600" s="55">
        <v>1</v>
      </c>
      <c r="P600" s="55" t="s">
        <v>22</v>
      </c>
      <c r="Q600" s="55">
        <v>4</v>
      </c>
      <c r="R600" s="55" t="s">
        <v>38</v>
      </c>
      <c r="S600" s="55">
        <v>105</v>
      </c>
      <c r="T600" s="55">
        <v>104298</v>
      </c>
      <c r="U600" s="30">
        <v>3410</v>
      </c>
      <c r="V600" s="55">
        <v>14.821</v>
      </c>
      <c r="W600" s="55">
        <v>0.255</v>
      </c>
      <c r="X600" s="55">
        <v>266</v>
      </c>
      <c r="Y600" s="55">
        <v>355656.18</v>
      </c>
      <c r="Z600" s="55">
        <v>907.06</v>
      </c>
    </row>
    <row r="601" spans="1:26">
      <c r="A601" s="29">
        <v>44004</v>
      </c>
      <c r="B601" s="55" t="s">
        <v>198</v>
      </c>
      <c r="C601" s="57">
        <v>43997</v>
      </c>
      <c r="D601" s="55">
        <v>2020</v>
      </c>
      <c r="E601" s="55">
        <v>6</v>
      </c>
      <c r="F601" s="55">
        <v>120195</v>
      </c>
      <c r="G601" s="55" t="s">
        <v>279</v>
      </c>
      <c r="H601" s="55" t="s">
        <v>37</v>
      </c>
      <c r="I601" s="55" t="s">
        <v>197</v>
      </c>
      <c r="J601" s="55" t="s">
        <v>20</v>
      </c>
      <c r="K601" s="55" t="s">
        <v>82</v>
      </c>
      <c r="L601" s="55" t="s">
        <v>68</v>
      </c>
      <c r="M601" s="55">
        <v>311</v>
      </c>
      <c r="N601" s="55" t="s">
        <v>280</v>
      </c>
      <c r="O601" s="55">
        <v>1</v>
      </c>
      <c r="P601" s="55" t="s">
        <v>22</v>
      </c>
      <c r="Q601" s="55">
        <v>4</v>
      </c>
      <c r="R601" s="55" t="s">
        <v>38</v>
      </c>
      <c r="S601" s="55">
        <v>104</v>
      </c>
      <c r="T601" s="55">
        <v>101375</v>
      </c>
      <c r="U601" s="30">
        <v>3196</v>
      </c>
      <c r="V601" s="55">
        <v>13.502000000000001</v>
      </c>
      <c r="W601" s="55">
        <v>0.41899999999999998</v>
      </c>
      <c r="X601" s="55">
        <v>425</v>
      </c>
      <c r="Y601" s="55">
        <v>323994.5</v>
      </c>
      <c r="Z601" s="55">
        <v>1358.3</v>
      </c>
    </row>
    <row r="602" spans="1:26">
      <c r="A602" s="29">
        <v>44004</v>
      </c>
      <c r="B602" s="55" t="s">
        <v>198</v>
      </c>
      <c r="C602" s="57">
        <v>43997</v>
      </c>
      <c r="D602" s="55">
        <v>2020</v>
      </c>
      <c r="E602" s="55">
        <v>6</v>
      </c>
      <c r="F602" s="55">
        <v>120195</v>
      </c>
      <c r="G602" s="55" t="s">
        <v>279</v>
      </c>
      <c r="H602" s="55" t="s">
        <v>37</v>
      </c>
      <c r="I602" s="55" t="s">
        <v>197</v>
      </c>
      <c r="J602" s="55" t="s">
        <v>20</v>
      </c>
      <c r="K602" s="55" t="s">
        <v>82</v>
      </c>
      <c r="L602" s="55" t="s">
        <v>68</v>
      </c>
      <c r="M602" s="55">
        <v>311</v>
      </c>
      <c r="N602" s="55" t="s">
        <v>280</v>
      </c>
      <c r="O602" s="55">
        <v>1</v>
      </c>
      <c r="P602" s="55" t="s">
        <v>22</v>
      </c>
      <c r="Q602" s="55">
        <v>4</v>
      </c>
      <c r="R602" s="55" t="s">
        <v>38</v>
      </c>
      <c r="S602" s="55">
        <v>103</v>
      </c>
      <c r="T602" s="55">
        <v>106530</v>
      </c>
      <c r="U602" s="30">
        <v>3572</v>
      </c>
      <c r="V602" s="55">
        <v>15.858000000000001</v>
      </c>
      <c r="W602" s="55">
        <v>0.33700000000000002</v>
      </c>
      <c r="X602" s="55">
        <v>359</v>
      </c>
      <c r="Y602" s="55">
        <v>380525.16</v>
      </c>
      <c r="Z602" s="55">
        <v>1282.348</v>
      </c>
    </row>
    <row r="603" spans="1:26">
      <c r="A603" s="29">
        <v>44004</v>
      </c>
      <c r="B603" s="55" t="s">
        <v>198</v>
      </c>
      <c r="C603" s="57">
        <v>43997</v>
      </c>
      <c r="D603" s="55">
        <v>2020</v>
      </c>
      <c r="E603" s="55">
        <v>6</v>
      </c>
      <c r="F603" s="55">
        <v>120195</v>
      </c>
      <c r="G603" s="55" t="s">
        <v>279</v>
      </c>
      <c r="H603" s="55" t="s">
        <v>37</v>
      </c>
      <c r="I603" s="55" t="s">
        <v>197</v>
      </c>
      <c r="J603" s="55" t="s">
        <v>20</v>
      </c>
      <c r="K603" s="55" t="s">
        <v>82</v>
      </c>
      <c r="L603" s="55" t="s">
        <v>68</v>
      </c>
      <c r="M603" s="55">
        <v>311</v>
      </c>
      <c r="N603" s="55" t="s">
        <v>280</v>
      </c>
      <c r="O603" s="55">
        <v>1</v>
      </c>
      <c r="P603" s="55" t="s">
        <v>22</v>
      </c>
      <c r="Q603" s="55">
        <v>4</v>
      </c>
      <c r="R603" s="55" t="s">
        <v>38</v>
      </c>
      <c r="S603" s="55">
        <v>102</v>
      </c>
      <c r="T603" s="55">
        <v>94787</v>
      </c>
      <c r="U603" s="30">
        <v>3578</v>
      </c>
      <c r="V603" s="55">
        <v>14.132</v>
      </c>
      <c r="W603" s="55">
        <v>0.436</v>
      </c>
      <c r="X603" s="55">
        <v>413</v>
      </c>
      <c r="Y603" s="55">
        <v>339147.886</v>
      </c>
      <c r="Z603" s="55">
        <v>1477.7139999999999</v>
      </c>
    </row>
    <row r="604" spans="1:26">
      <c r="A604" s="29">
        <v>44004</v>
      </c>
      <c r="B604" s="55" t="s">
        <v>198</v>
      </c>
      <c r="C604" s="57">
        <v>43997</v>
      </c>
      <c r="D604" s="55">
        <v>2020</v>
      </c>
      <c r="E604" s="55">
        <v>6</v>
      </c>
      <c r="F604" s="55">
        <v>120195</v>
      </c>
      <c r="G604" s="55" t="s">
        <v>279</v>
      </c>
      <c r="H604" s="55" t="s">
        <v>37</v>
      </c>
      <c r="I604" s="55" t="s">
        <v>197</v>
      </c>
      <c r="J604" s="55" t="s">
        <v>20</v>
      </c>
      <c r="K604" s="55" t="s">
        <v>82</v>
      </c>
      <c r="L604" s="55" t="s">
        <v>68</v>
      </c>
      <c r="M604" s="55">
        <v>311</v>
      </c>
      <c r="N604" s="55" t="s">
        <v>280</v>
      </c>
      <c r="O604" s="55">
        <v>1</v>
      </c>
      <c r="P604" s="55" t="s">
        <v>22</v>
      </c>
      <c r="Q604" s="55">
        <v>4</v>
      </c>
      <c r="R604" s="55" t="s">
        <v>38</v>
      </c>
      <c r="S604" s="55">
        <v>101</v>
      </c>
      <c r="T604" s="55">
        <v>103759</v>
      </c>
      <c r="U604" s="30">
        <v>3595</v>
      </c>
      <c r="V604" s="55">
        <v>15.542999999999999</v>
      </c>
      <c r="W604" s="55">
        <v>0.48199999999999998</v>
      </c>
      <c r="X604" s="55">
        <v>500</v>
      </c>
      <c r="Y604" s="55">
        <v>373013.60499999998</v>
      </c>
      <c r="Z604" s="55">
        <v>1797.5</v>
      </c>
    </row>
    <row r="605" spans="1:26">
      <c r="A605" s="29">
        <v>44004</v>
      </c>
      <c r="B605" s="55" t="s">
        <v>198</v>
      </c>
      <c r="C605" s="57">
        <v>43997</v>
      </c>
      <c r="D605" s="55">
        <v>2020</v>
      </c>
      <c r="E605" s="55">
        <v>6</v>
      </c>
      <c r="F605" s="55">
        <v>120195</v>
      </c>
      <c r="G605" s="55" t="s">
        <v>279</v>
      </c>
      <c r="H605" s="55" t="s">
        <v>37</v>
      </c>
      <c r="I605" s="55" t="s">
        <v>197</v>
      </c>
      <c r="J605" s="55" t="s">
        <v>20</v>
      </c>
      <c r="K605" s="55" t="s">
        <v>82</v>
      </c>
      <c r="L605" s="55" t="s">
        <v>68</v>
      </c>
      <c r="M605" s="55">
        <v>311</v>
      </c>
      <c r="N605" s="55" t="s">
        <v>280</v>
      </c>
      <c r="O605" s="55">
        <v>1</v>
      </c>
      <c r="P605" s="55" t="s">
        <v>22</v>
      </c>
      <c r="Q605" s="55">
        <v>4</v>
      </c>
      <c r="R605" s="55" t="s">
        <v>38</v>
      </c>
      <c r="S605" s="55">
        <v>114</v>
      </c>
      <c r="T605" s="55">
        <v>106633</v>
      </c>
      <c r="U605" s="30">
        <v>3300</v>
      </c>
      <c r="V605" s="55">
        <v>14.662000000000001</v>
      </c>
      <c r="W605" s="55">
        <v>0.224</v>
      </c>
      <c r="X605" s="55">
        <v>239</v>
      </c>
      <c r="Y605" s="55">
        <v>351888.9</v>
      </c>
      <c r="Z605" s="55">
        <v>788.7</v>
      </c>
    </row>
    <row r="606" spans="1:26">
      <c r="A606" s="29">
        <v>44004</v>
      </c>
      <c r="B606" s="55" t="s">
        <v>198</v>
      </c>
      <c r="C606" s="57">
        <v>43997</v>
      </c>
      <c r="D606" s="55">
        <v>2020</v>
      </c>
      <c r="E606" s="55">
        <v>6</v>
      </c>
      <c r="F606" s="55">
        <v>120195</v>
      </c>
      <c r="G606" s="55" t="s">
        <v>279</v>
      </c>
      <c r="H606" s="55" t="s">
        <v>37</v>
      </c>
      <c r="I606" s="55" t="s">
        <v>197</v>
      </c>
      <c r="J606" s="55" t="s">
        <v>20</v>
      </c>
      <c r="K606" s="55" t="s">
        <v>82</v>
      </c>
      <c r="L606" s="55" t="s">
        <v>68</v>
      </c>
      <c r="M606" s="55">
        <v>311</v>
      </c>
      <c r="N606" s="55" t="s">
        <v>280</v>
      </c>
      <c r="O606" s="55">
        <v>1</v>
      </c>
      <c r="P606" s="55" t="s">
        <v>22</v>
      </c>
      <c r="Q606" s="55">
        <v>4</v>
      </c>
      <c r="R606" s="55" t="s">
        <v>38</v>
      </c>
      <c r="S606" s="55">
        <v>113</v>
      </c>
      <c r="T606" s="55">
        <v>101320</v>
      </c>
      <c r="U606" s="30">
        <v>3520</v>
      </c>
      <c r="V606" s="55">
        <v>14.863</v>
      </c>
      <c r="W606" s="55">
        <v>0.247</v>
      </c>
      <c r="X606" s="55">
        <v>250</v>
      </c>
      <c r="Y606" s="55">
        <v>356646.40000000002</v>
      </c>
      <c r="Z606" s="55">
        <v>880</v>
      </c>
    </row>
    <row r="607" spans="1:26">
      <c r="A607" s="29">
        <v>44004</v>
      </c>
      <c r="B607" s="55" t="s">
        <v>198</v>
      </c>
      <c r="C607" s="57">
        <v>43997</v>
      </c>
      <c r="D607" s="55">
        <v>2020</v>
      </c>
      <c r="E607" s="55">
        <v>6</v>
      </c>
      <c r="F607" s="55">
        <v>120195</v>
      </c>
      <c r="G607" s="55" t="s">
        <v>279</v>
      </c>
      <c r="H607" s="55" t="s">
        <v>37</v>
      </c>
      <c r="I607" s="55" t="s">
        <v>197</v>
      </c>
      <c r="J607" s="55" t="s">
        <v>20</v>
      </c>
      <c r="K607" s="55" t="s">
        <v>82</v>
      </c>
      <c r="L607" s="55" t="s">
        <v>68</v>
      </c>
      <c r="M607" s="55">
        <v>311</v>
      </c>
      <c r="N607" s="55" t="s">
        <v>280</v>
      </c>
      <c r="O607" s="55">
        <v>1</v>
      </c>
      <c r="P607" s="55" t="s">
        <v>22</v>
      </c>
      <c r="Q607" s="55">
        <v>4</v>
      </c>
      <c r="R607" s="55" t="s">
        <v>38</v>
      </c>
      <c r="S607" s="55">
        <v>112</v>
      </c>
      <c r="T607" s="55">
        <v>107038</v>
      </c>
      <c r="U607" s="30">
        <v>3011</v>
      </c>
      <c r="V607" s="55">
        <v>13.432</v>
      </c>
      <c r="W607" s="55">
        <v>0.186</v>
      </c>
      <c r="X607" s="55">
        <v>199</v>
      </c>
      <c r="Y607" s="55">
        <v>322291.41800000001</v>
      </c>
      <c r="Z607" s="55">
        <v>599.18899999999996</v>
      </c>
    </row>
    <row r="608" spans="1:26">
      <c r="A608" s="29">
        <v>44004</v>
      </c>
      <c r="B608" s="55" t="s">
        <v>198</v>
      </c>
      <c r="C608" s="57">
        <v>43997</v>
      </c>
      <c r="D608" s="55">
        <v>2020</v>
      </c>
      <c r="E608" s="55">
        <v>6</v>
      </c>
      <c r="F608" s="55">
        <v>120195</v>
      </c>
      <c r="G608" s="55" t="s">
        <v>279</v>
      </c>
      <c r="H608" s="55" t="s">
        <v>37</v>
      </c>
      <c r="I608" s="55" t="s">
        <v>197</v>
      </c>
      <c r="J608" s="55" t="s">
        <v>20</v>
      </c>
      <c r="K608" s="55" t="s">
        <v>82</v>
      </c>
      <c r="L608" s="55" t="s">
        <v>68</v>
      </c>
      <c r="M608" s="55">
        <v>311</v>
      </c>
      <c r="N608" s="55" t="s">
        <v>280</v>
      </c>
      <c r="O608" s="55">
        <v>1</v>
      </c>
      <c r="P608" s="55" t="s">
        <v>22</v>
      </c>
      <c r="Q608" s="55">
        <v>4</v>
      </c>
      <c r="R608" s="55" t="s">
        <v>38</v>
      </c>
      <c r="S608" s="55">
        <v>111</v>
      </c>
      <c r="T608" s="55">
        <v>107367</v>
      </c>
      <c r="U608" s="30">
        <v>3497</v>
      </c>
      <c r="V608" s="55">
        <v>15.648999999999999</v>
      </c>
      <c r="W608" s="55">
        <v>0.28499999999999998</v>
      </c>
      <c r="X608" s="55">
        <v>306</v>
      </c>
      <c r="Y608" s="55">
        <v>375462.39899999998</v>
      </c>
      <c r="Z608" s="55">
        <v>1070.0820000000001</v>
      </c>
    </row>
    <row r="609" spans="1:26">
      <c r="A609" s="29">
        <v>44004</v>
      </c>
      <c r="B609" s="55" t="s">
        <v>198</v>
      </c>
      <c r="C609" s="57">
        <v>43997</v>
      </c>
      <c r="D609" s="55">
        <v>2020</v>
      </c>
      <c r="E609" s="55">
        <v>6</v>
      </c>
      <c r="F609" s="55">
        <v>120195</v>
      </c>
      <c r="G609" s="55" t="s">
        <v>279</v>
      </c>
      <c r="H609" s="55" t="s">
        <v>37</v>
      </c>
      <c r="I609" s="55" t="s">
        <v>197</v>
      </c>
      <c r="J609" s="55" t="s">
        <v>20</v>
      </c>
      <c r="K609" s="55" t="s">
        <v>82</v>
      </c>
      <c r="L609" s="55" t="s">
        <v>68</v>
      </c>
      <c r="M609" s="55">
        <v>311</v>
      </c>
      <c r="N609" s="55" t="s">
        <v>280</v>
      </c>
      <c r="O609" s="55">
        <v>1</v>
      </c>
      <c r="P609" s="55" t="s">
        <v>22</v>
      </c>
      <c r="Q609" s="55">
        <v>4</v>
      </c>
      <c r="R609" s="55" t="s">
        <v>38</v>
      </c>
      <c r="S609" s="55">
        <v>110</v>
      </c>
      <c r="T609" s="55">
        <v>106851</v>
      </c>
      <c r="U609" s="30">
        <v>3349</v>
      </c>
      <c r="V609" s="55">
        <v>14.914</v>
      </c>
      <c r="W609" s="55">
        <v>0.21299999999999999</v>
      </c>
      <c r="X609" s="55">
        <v>228</v>
      </c>
      <c r="Y609" s="55">
        <v>357843.99900000001</v>
      </c>
      <c r="Z609" s="55">
        <v>763.572</v>
      </c>
    </row>
    <row r="610" spans="1:26">
      <c r="A610" s="29">
        <v>44004</v>
      </c>
      <c r="B610" s="55" t="s">
        <v>198</v>
      </c>
      <c r="C610" s="57">
        <v>43997</v>
      </c>
      <c r="D610" s="55">
        <v>2020</v>
      </c>
      <c r="E610" s="55">
        <v>6</v>
      </c>
      <c r="F610" s="55">
        <v>120195</v>
      </c>
      <c r="G610" s="55" t="s">
        <v>279</v>
      </c>
      <c r="H610" s="55" t="s">
        <v>37</v>
      </c>
      <c r="I610" s="55" t="s">
        <v>197</v>
      </c>
      <c r="J610" s="55" t="s">
        <v>20</v>
      </c>
      <c r="K610" s="55" t="s">
        <v>82</v>
      </c>
      <c r="L610" s="55" t="s">
        <v>68</v>
      </c>
      <c r="M610" s="55">
        <v>311</v>
      </c>
      <c r="N610" s="55" t="s">
        <v>280</v>
      </c>
      <c r="O610" s="55">
        <v>1</v>
      </c>
      <c r="P610" s="55" t="s">
        <v>22</v>
      </c>
      <c r="Q610" s="55">
        <v>4</v>
      </c>
      <c r="R610" s="55" t="s">
        <v>38</v>
      </c>
      <c r="S610" s="55">
        <v>115</v>
      </c>
      <c r="T610" s="55">
        <v>107903</v>
      </c>
      <c r="U610" s="30">
        <v>3352</v>
      </c>
      <c r="V610" s="55">
        <v>15.079000000000001</v>
      </c>
      <c r="W610" s="55">
        <v>0.20699999999999999</v>
      </c>
      <c r="X610" s="55">
        <v>223</v>
      </c>
      <c r="Y610" s="55">
        <v>361690.85600000003</v>
      </c>
      <c r="Z610" s="55">
        <v>747.49599999999998</v>
      </c>
    </row>
    <row r="611" spans="1:26">
      <c r="A611" s="29">
        <v>44004</v>
      </c>
      <c r="B611" s="55" t="s">
        <v>198</v>
      </c>
      <c r="C611" s="57">
        <v>43997</v>
      </c>
      <c r="D611" s="55">
        <v>2020</v>
      </c>
      <c r="E611" s="55">
        <v>6</v>
      </c>
      <c r="F611" s="55">
        <v>120195</v>
      </c>
      <c r="G611" s="55" t="s">
        <v>279</v>
      </c>
      <c r="H611" s="55" t="s">
        <v>37</v>
      </c>
      <c r="I611" s="55" t="s">
        <v>197</v>
      </c>
      <c r="J611" s="55" t="s">
        <v>20</v>
      </c>
      <c r="K611" s="55" t="s">
        <v>82</v>
      </c>
      <c r="L611" s="55" t="s">
        <v>68</v>
      </c>
      <c r="M611" s="55">
        <v>311</v>
      </c>
      <c r="N611" s="55" t="s">
        <v>280</v>
      </c>
      <c r="O611" s="55">
        <v>1</v>
      </c>
      <c r="P611" s="55" t="s">
        <v>22</v>
      </c>
      <c r="Q611" s="55">
        <v>4</v>
      </c>
      <c r="R611" s="55" t="s">
        <v>38</v>
      </c>
      <c r="S611" s="55">
        <v>116</v>
      </c>
      <c r="T611" s="55">
        <v>99511</v>
      </c>
      <c r="U611" s="30">
        <v>3419</v>
      </c>
      <c r="V611" s="55">
        <v>14.179</v>
      </c>
      <c r="W611" s="55">
        <v>0.156</v>
      </c>
      <c r="X611" s="55">
        <v>155</v>
      </c>
      <c r="Y611" s="55">
        <v>340228.109</v>
      </c>
      <c r="Z611" s="55">
        <v>529.94500000000005</v>
      </c>
    </row>
    <row r="612" spans="1:26">
      <c r="A612" s="29">
        <v>43997</v>
      </c>
      <c r="B612" s="55" t="s">
        <v>199</v>
      </c>
      <c r="C612" s="57">
        <v>43990</v>
      </c>
      <c r="D612" s="55">
        <v>2020</v>
      </c>
      <c r="E612" s="55">
        <v>6</v>
      </c>
      <c r="F612" s="55">
        <v>120195</v>
      </c>
      <c r="G612" s="55" t="s">
        <v>279</v>
      </c>
      <c r="H612" s="55" t="s">
        <v>37</v>
      </c>
      <c r="I612" s="55" t="s">
        <v>197</v>
      </c>
      <c r="J612" s="55" t="s">
        <v>20</v>
      </c>
      <c r="K612" s="55" t="s">
        <v>82</v>
      </c>
      <c r="L612" s="55" t="s">
        <v>68</v>
      </c>
      <c r="M612" s="55">
        <v>311</v>
      </c>
      <c r="N612" s="55" t="s">
        <v>280</v>
      </c>
      <c r="O612" s="55">
        <v>1</v>
      </c>
      <c r="P612" s="55" t="s">
        <v>22</v>
      </c>
      <c r="Q612" s="55">
        <v>4</v>
      </c>
      <c r="R612" s="55" t="s">
        <v>38</v>
      </c>
      <c r="S612" s="55">
        <v>116</v>
      </c>
      <c r="T612" s="55">
        <v>99581</v>
      </c>
      <c r="U612" s="30">
        <v>3355</v>
      </c>
      <c r="V612" s="55">
        <v>13.922000000000001</v>
      </c>
      <c r="W612" s="55">
        <v>7.0000000000000007E-2</v>
      </c>
      <c r="X612" s="55">
        <v>70</v>
      </c>
      <c r="Y612" s="55">
        <v>334094.255</v>
      </c>
      <c r="Z612" s="55">
        <v>234.85</v>
      </c>
    </row>
    <row r="613" spans="1:26">
      <c r="A613" s="29">
        <v>43997</v>
      </c>
      <c r="B613" s="55" t="s">
        <v>199</v>
      </c>
      <c r="C613" s="57">
        <v>43990</v>
      </c>
      <c r="D613" s="55">
        <v>2020</v>
      </c>
      <c r="E613" s="55">
        <v>6</v>
      </c>
      <c r="F613" s="55">
        <v>120195</v>
      </c>
      <c r="G613" s="55" t="s">
        <v>279</v>
      </c>
      <c r="H613" s="55" t="s">
        <v>37</v>
      </c>
      <c r="I613" s="55" t="s">
        <v>197</v>
      </c>
      <c r="J613" s="55" t="s">
        <v>20</v>
      </c>
      <c r="K613" s="55" t="s">
        <v>82</v>
      </c>
      <c r="L613" s="55" t="s">
        <v>68</v>
      </c>
      <c r="M613" s="55">
        <v>311</v>
      </c>
      <c r="N613" s="55" t="s">
        <v>280</v>
      </c>
      <c r="O613" s="55">
        <v>1</v>
      </c>
      <c r="P613" s="55" t="s">
        <v>22</v>
      </c>
      <c r="Q613" s="55">
        <v>4</v>
      </c>
      <c r="R613" s="55" t="s">
        <v>38</v>
      </c>
      <c r="S613" s="55">
        <v>115</v>
      </c>
      <c r="T613" s="55">
        <v>108007</v>
      </c>
      <c r="U613" s="30">
        <v>3267</v>
      </c>
      <c r="V613" s="55">
        <v>14.705</v>
      </c>
      <c r="W613" s="55">
        <v>9.6000000000000002E-2</v>
      </c>
      <c r="X613" s="55">
        <v>104</v>
      </c>
      <c r="Y613" s="55">
        <v>352858.86900000001</v>
      </c>
      <c r="Z613" s="55">
        <v>339.76799999999997</v>
      </c>
    </row>
    <row r="614" spans="1:26">
      <c r="A614" s="29">
        <v>43997</v>
      </c>
      <c r="B614" s="55" t="s">
        <v>199</v>
      </c>
      <c r="C614" s="57">
        <v>43990</v>
      </c>
      <c r="D614" s="55">
        <v>2020</v>
      </c>
      <c r="E614" s="55">
        <v>6</v>
      </c>
      <c r="F614" s="55">
        <v>120195</v>
      </c>
      <c r="G614" s="55" t="s">
        <v>279</v>
      </c>
      <c r="H614" s="55" t="s">
        <v>37</v>
      </c>
      <c r="I614" s="55" t="s">
        <v>197</v>
      </c>
      <c r="J614" s="55" t="s">
        <v>20</v>
      </c>
      <c r="K614" s="55" t="s">
        <v>82</v>
      </c>
      <c r="L614" s="55" t="s">
        <v>68</v>
      </c>
      <c r="M614" s="55">
        <v>311</v>
      </c>
      <c r="N614" s="55" t="s">
        <v>280</v>
      </c>
      <c r="O614" s="55">
        <v>1</v>
      </c>
      <c r="P614" s="55" t="s">
        <v>22</v>
      </c>
      <c r="Q614" s="55">
        <v>4</v>
      </c>
      <c r="R614" s="55" t="s">
        <v>38</v>
      </c>
      <c r="S614" s="55">
        <v>114</v>
      </c>
      <c r="T614" s="55">
        <v>106795</v>
      </c>
      <c r="U614" s="30">
        <v>3198</v>
      </c>
      <c r="V614" s="55">
        <v>14.234</v>
      </c>
      <c r="W614" s="55">
        <v>0.152</v>
      </c>
      <c r="X614" s="55">
        <v>162</v>
      </c>
      <c r="Y614" s="55">
        <v>341530.41</v>
      </c>
      <c r="Z614" s="55">
        <v>518.07600000000002</v>
      </c>
    </row>
    <row r="615" spans="1:26">
      <c r="A615" s="29">
        <v>43997</v>
      </c>
      <c r="B615" s="55" t="s">
        <v>199</v>
      </c>
      <c r="C615" s="57">
        <v>43990</v>
      </c>
      <c r="D615" s="55">
        <v>2020</v>
      </c>
      <c r="E615" s="55">
        <v>6</v>
      </c>
      <c r="F615" s="55">
        <v>120195</v>
      </c>
      <c r="G615" s="55" t="s">
        <v>279</v>
      </c>
      <c r="H615" s="55" t="s">
        <v>37</v>
      </c>
      <c r="I615" s="55" t="s">
        <v>197</v>
      </c>
      <c r="J615" s="55" t="s">
        <v>20</v>
      </c>
      <c r="K615" s="55" t="s">
        <v>82</v>
      </c>
      <c r="L615" s="55" t="s">
        <v>68</v>
      </c>
      <c r="M615" s="55">
        <v>311</v>
      </c>
      <c r="N615" s="55" t="s">
        <v>280</v>
      </c>
      <c r="O615" s="55">
        <v>1</v>
      </c>
      <c r="P615" s="55" t="s">
        <v>22</v>
      </c>
      <c r="Q615" s="55">
        <v>4</v>
      </c>
      <c r="R615" s="55" t="s">
        <v>38</v>
      </c>
      <c r="S615" s="55">
        <v>110</v>
      </c>
      <c r="T615" s="55">
        <v>106970</v>
      </c>
      <c r="U615" s="30">
        <v>3272</v>
      </c>
      <c r="V615" s="55">
        <v>14.585000000000001</v>
      </c>
      <c r="W615" s="55">
        <v>0.111</v>
      </c>
      <c r="X615" s="55">
        <v>119</v>
      </c>
      <c r="Y615" s="55">
        <v>350005.84</v>
      </c>
      <c r="Z615" s="55">
        <v>389.36799999999999</v>
      </c>
    </row>
    <row r="616" spans="1:26">
      <c r="A616" s="29">
        <v>43997</v>
      </c>
      <c r="B616" s="55" t="s">
        <v>199</v>
      </c>
      <c r="C616" s="57">
        <v>43990</v>
      </c>
      <c r="D616" s="55">
        <v>2020</v>
      </c>
      <c r="E616" s="55">
        <v>6</v>
      </c>
      <c r="F616" s="55">
        <v>120195</v>
      </c>
      <c r="G616" s="55" t="s">
        <v>279</v>
      </c>
      <c r="H616" s="55" t="s">
        <v>37</v>
      </c>
      <c r="I616" s="55" t="s">
        <v>197</v>
      </c>
      <c r="J616" s="55" t="s">
        <v>20</v>
      </c>
      <c r="K616" s="55" t="s">
        <v>82</v>
      </c>
      <c r="L616" s="55" t="s">
        <v>68</v>
      </c>
      <c r="M616" s="55">
        <v>311</v>
      </c>
      <c r="N616" s="55" t="s">
        <v>280</v>
      </c>
      <c r="O616" s="55">
        <v>1</v>
      </c>
      <c r="P616" s="55" t="s">
        <v>22</v>
      </c>
      <c r="Q616" s="55">
        <v>4</v>
      </c>
      <c r="R616" s="55" t="s">
        <v>38</v>
      </c>
      <c r="S616" s="55">
        <v>111</v>
      </c>
      <c r="T616" s="55">
        <v>107486</v>
      </c>
      <c r="U616" s="30">
        <v>3412</v>
      </c>
      <c r="V616" s="55">
        <v>15.282999999999999</v>
      </c>
      <c r="W616" s="55">
        <v>0.111</v>
      </c>
      <c r="X616" s="55">
        <v>119</v>
      </c>
      <c r="Y616" s="55">
        <v>366742.23200000002</v>
      </c>
      <c r="Z616" s="55">
        <v>406.02800000000002</v>
      </c>
    </row>
    <row r="617" spans="1:26">
      <c r="A617" s="29">
        <v>43997</v>
      </c>
      <c r="B617" s="55" t="s">
        <v>199</v>
      </c>
      <c r="C617" s="57">
        <v>43990</v>
      </c>
      <c r="D617" s="55">
        <v>2020</v>
      </c>
      <c r="E617" s="55">
        <v>6</v>
      </c>
      <c r="F617" s="55">
        <v>120195</v>
      </c>
      <c r="G617" s="55" t="s">
        <v>279</v>
      </c>
      <c r="H617" s="55" t="s">
        <v>37</v>
      </c>
      <c r="I617" s="55" t="s">
        <v>197</v>
      </c>
      <c r="J617" s="55" t="s">
        <v>20</v>
      </c>
      <c r="K617" s="55" t="s">
        <v>82</v>
      </c>
      <c r="L617" s="55" t="s">
        <v>68</v>
      </c>
      <c r="M617" s="55">
        <v>311</v>
      </c>
      <c r="N617" s="55" t="s">
        <v>280</v>
      </c>
      <c r="O617" s="55">
        <v>1</v>
      </c>
      <c r="P617" s="55" t="s">
        <v>22</v>
      </c>
      <c r="Q617" s="55">
        <v>4</v>
      </c>
      <c r="R617" s="55" t="s">
        <v>38</v>
      </c>
      <c r="S617" s="55">
        <v>112</v>
      </c>
      <c r="T617" s="55">
        <v>107150</v>
      </c>
      <c r="U617" s="30">
        <v>2949</v>
      </c>
      <c r="V617" s="55">
        <v>13.17</v>
      </c>
      <c r="W617" s="55">
        <v>0.105</v>
      </c>
      <c r="X617" s="55">
        <v>112</v>
      </c>
      <c r="Y617" s="55">
        <v>315985.34999999998</v>
      </c>
      <c r="Z617" s="55">
        <v>330.28800000000001</v>
      </c>
    </row>
    <row r="618" spans="1:26">
      <c r="A618" s="29">
        <v>43997</v>
      </c>
      <c r="B618" s="55" t="s">
        <v>199</v>
      </c>
      <c r="C618" s="57">
        <v>43990</v>
      </c>
      <c r="D618" s="55">
        <v>2020</v>
      </c>
      <c r="E618" s="55">
        <v>6</v>
      </c>
      <c r="F618" s="55">
        <v>120195</v>
      </c>
      <c r="G618" s="55" t="s">
        <v>279</v>
      </c>
      <c r="H618" s="55" t="s">
        <v>37</v>
      </c>
      <c r="I618" s="55" t="s">
        <v>197</v>
      </c>
      <c r="J618" s="55" t="s">
        <v>20</v>
      </c>
      <c r="K618" s="55" t="s">
        <v>82</v>
      </c>
      <c r="L618" s="55" t="s">
        <v>68</v>
      </c>
      <c r="M618" s="55">
        <v>311</v>
      </c>
      <c r="N618" s="55" t="s">
        <v>280</v>
      </c>
      <c r="O618" s="55">
        <v>1</v>
      </c>
      <c r="P618" s="55" t="s">
        <v>22</v>
      </c>
      <c r="Q618" s="55">
        <v>4</v>
      </c>
      <c r="R618" s="55" t="s">
        <v>38</v>
      </c>
      <c r="S618" s="55">
        <v>113</v>
      </c>
      <c r="T618" s="55">
        <v>101446</v>
      </c>
      <c r="U618" s="30">
        <v>3420</v>
      </c>
      <c r="V618" s="55">
        <v>14.46</v>
      </c>
      <c r="W618" s="55">
        <v>0.124</v>
      </c>
      <c r="X618" s="55">
        <v>126</v>
      </c>
      <c r="Y618" s="55">
        <v>346945.32</v>
      </c>
      <c r="Z618" s="55">
        <v>430.92</v>
      </c>
    </row>
    <row r="619" spans="1:26">
      <c r="A619" s="29">
        <v>43997</v>
      </c>
      <c r="B619" s="55" t="s">
        <v>199</v>
      </c>
      <c r="C619" s="57">
        <v>43990</v>
      </c>
      <c r="D619" s="55">
        <v>2020</v>
      </c>
      <c r="E619" s="55">
        <v>6</v>
      </c>
      <c r="F619" s="55">
        <v>120195</v>
      </c>
      <c r="G619" s="55" t="s">
        <v>279</v>
      </c>
      <c r="H619" s="55" t="s">
        <v>37</v>
      </c>
      <c r="I619" s="55" t="s">
        <v>197</v>
      </c>
      <c r="J619" s="55" t="s">
        <v>20</v>
      </c>
      <c r="K619" s="55" t="s">
        <v>82</v>
      </c>
      <c r="L619" s="55" t="s">
        <v>68</v>
      </c>
      <c r="M619" s="55">
        <v>311</v>
      </c>
      <c r="N619" s="55" t="s">
        <v>280</v>
      </c>
      <c r="O619" s="55">
        <v>1</v>
      </c>
      <c r="P619" s="55" t="s">
        <v>22</v>
      </c>
      <c r="Q619" s="55">
        <v>4</v>
      </c>
      <c r="R619" s="55" t="s">
        <v>38</v>
      </c>
      <c r="S619" s="55">
        <v>101</v>
      </c>
      <c r="T619" s="55">
        <v>104026</v>
      </c>
      <c r="U619" s="30">
        <v>3587</v>
      </c>
      <c r="V619" s="55">
        <v>15.548</v>
      </c>
      <c r="W619" s="55">
        <v>0.25700000000000001</v>
      </c>
      <c r="X619" s="55">
        <v>267</v>
      </c>
      <c r="Y619" s="55">
        <v>373141.26199999999</v>
      </c>
      <c r="Z619" s="55">
        <v>957.72900000000004</v>
      </c>
    </row>
    <row r="620" spans="1:26">
      <c r="A620" s="29">
        <v>43997</v>
      </c>
      <c r="B620" s="55" t="s">
        <v>199</v>
      </c>
      <c r="C620" s="57">
        <v>43990</v>
      </c>
      <c r="D620" s="55">
        <v>2020</v>
      </c>
      <c r="E620" s="55">
        <v>6</v>
      </c>
      <c r="F620" s="55">
        <v>120195</v>
      </c>
      <c r="G620" s="55" t="s">
        <v>279</v>
      </c>
      <c r="H620" s="55" t="s">
        <v>37</v>
      </c>
      <c r="I620" s="55" t="s">
        <v>197</v>
      </c>
      <c r="J620" s="55" t="s">
        <v>20</v>
      </c>
      <c r="K620" s="55" t="s">
        <v>82</v>
      </c>
      <c r="L620" s="55" t="s">
        <v>68</v>
      </c>
      <c r="M620" s="55">
        <v>311</v>
      </c>
      <c r="N620" s="55" t="s">
        <v>280</v>
      </c>
      <c r="O620" s="55">
        <v>1</v>
      </c>
      <c r="P620" s="55" t="s">
        <v>22</v>
      </c>
      <c r="Q620" s="55">
        <v>4</v>
      </c>
      <c r="R620" s="55" t="s">
        <v>38</v>
      </c>
      <c r="S620" s="55">
        <v>102</v>
      </c>
      <c r="T620" s="55">
        <v>94912</v>
      </c>
      <c r="U620" s="30">
        <v>3566</v>
      </c>
      <c r="V620" s="55">
        <v>14.103999999999999</v>
      </c>
      <c r="W620" s="55">
        <v>0.13200000000000001</v>
      </c>
      <c r="X620" s="55">
        <v>125</v>
      </c>
      <c r="Y620" s="55">
        <v>338456.19199999998</v>
      </c>
      <c r="Z620" s="55">
        <v>445.75</v>
      </c>
    </row>
    <row r="621" spans="1:26">
      <c r="A621" s="29">
        <v>43997</v>
      </c>
      <c r="B621" s="55" t="s">
        <v>199</v>
      </c>
      <c r="C621" s="57">
        <v>43990</v>
      </c>
      <c r="D621" s="55">
        <v>2020</v>
      </c>
      <c r="E621" s="55">
        <v>6</v>
      </c>
      <c r="F621" s="55">
        <v>120195</v>
      </c>
      <c r="G621" s="55" t="s">
        <v>279</v>
      </c>
      <c r="H621" s="55" t="s">
        <v>37</v>
      </c>
      <c r="I621" s="55" t="s">
        <v>197</v>
      </c>
      <c r="J621" s="55" t="s">
        <v>20</v>
      </c>
      <c r="K621" s="55" t="s">
        <v>82</v>
      </c>
      <c r="L621" s="55" t="s">
        <v>68</v>
      </c>
      <c r="M621" s="55">
        <v>311</v>
      </c>
      <c r="N621" s="55" t="s">
        <v>280</v>
      </c>
      <c r="O621" s="55">
        <v>1</v>
      </c>
      <c r="P621" s="55" t="s">
        <v>22</v>
      </c>
      <c r="Q621" s="55">
        <v>4</v>
      </c>
      <c r="R621" s="55" t="s">
        <v>38</v>
      </c>
      <c r="S621" s="55">
        <v>103</v>
      </c>
      <c r="T621" s="55">
        <v>106642</v>
      </c>
      <c r="U621" s="30">
        <v>3563</v>
      </c>
      <c r="V621" s="55">
        <v>15.834</v>
      </c>
      <c r="W621" s="55">
        <v>0.105</v>
      </c>
      <c r="X621" s="55">
        <v>112</v>
      </c>
      <c r="Y621" s="55">
        <v>379965.446</v>
      </c>
      <c r="Z621" s="55">
        <v>399.05599999999998</v>
      </c>
    </row>
    <row r="622" spans="1:26">
      <c r="A622" s="29">
        <v>43997</v>
      </c>
      <c r="B622" s="55" t="s">
        <v>199</v>
      </c>
      <c r="C622" s="57">
        <v>43990</v>
      </c>
      <c r="D622" s="55">
        <v>2020</v>
      </c>
      <c r="E622" s="55">
        <v>6</v>
      </c>
      <c r="F622" s="55">
        <v>120195</v>
      </c>
      <c r="G622" s="55" t="s">
        <v>279</v>
      </c>
      <c r="H622" s="55" t="s">
        <v>37</v>
      </c>
      <c r="I622" s="55" t="s">
        <v>197</v>
      </c>
      <c r="J622" s="55" t="s">
        <v>20</v>
      </c>
      <c r="K622" s="55" t="s">
        <v>82</v>
      </c>
      <c r="L622" s="55" t="s">
        <v>68</v>
      </c>
      <c r="M622" s="55">
        <v>311</v>
      </c>
      <c r="N622" s="55" t="s">
        <v>280</v>
      </c>
      <c r="O622" s="55">
        <v>1</v>
      </c>
      <c r="P622" s="55" t="s">
        <v>22</v>
      </c>
      <c r="Q622" s="55">
        <v>4</v>
      </c>
      <c r="R622" s="55" t="s">
        <v>38</v>
      </c>
      <c r="S622" s="55">
        <v>105</v>
      </c>
      <c r="T622" s="55">
        <v>104483</v>
      </c>
      <c r="U622" s="30">
        <v>3327</v>
      </c>
      <c r="V622" s="55">
        <v>14.486000000000001</v>
      </c>
      <c r="W622" s="55">
        <v>0.17699999999999999</v>
      </c>
      <c r="X622" s="55">
        <v>185</v>
      </c>
      <c r="Y622" s="55">
        <v>347614.94099999999</v>
      </c>
      <c r="Z622" s="55">
        <v>615.495</v>
      </c>
    </row>
    <row r="623" spans="1:26">
      <c r="A623" s="29">
        <v>43997</v>
      </c>
      <c r="B623" s="55" t="s">
        <v>199</v>
      </c>
      <c r="C623" s="57">
        <v>43990</v>
      </c>
      <c r="D623" s="55">
        <v>2020</v>
      </c>
      <c r="E623" s="55">
        <v>6</v>
      </c>
      <c r="F623" s="55">
        <v>120195</v>
      </c>
      <c r="G623" s="55" t="s">
        <v>279</v>
      </c>
      <c r="H623" s="55" t="s">
        <v>37</v>
      </c>
      <c r="I623" s="55" t="s">
        <v>197</v>
      </c>
      <c r="J623" s="55" t="s">
        <v>20</v>
      </c>
      <c r="K623" s="55" t="s">
        <v>82</v>
      </c>
      <c r="L623" s="55" t="s">
        <v>68</v>
      </c>
      <c r="M623" s="55">
        <v>311</v>
      </c>
      <c r="N623" s="55" t="s">
        <v>280</v>
      </c>
      <c r="O623" s="55">
        <v>1</v>
      </c>
      <c r="P623" s="55" t="s">
        <v>22</v>
      </c>
      <c r="Q623" s="55">
        <v>4</v>
      </c>
      <c r="R623" s="55" t="s">
        <v>38</v>
      </c>
      <c r="S623" s="55">
        <v>104</v>
      </c>
      <c r="T623" s="55">
        <v>101614</v>
      </c>
      <c r="U623" s="30">
        <v>3185</v>
      </c>
      <c r="V623" s="55">
        <v>13.484999999999999</v>
      </c>
      <c r="W623" s="55">
        <v>0.23499999999999999</v>
      </c>
      <c r="X623" s="55">
        <v>239</v>
      </c>
      <c r="Y623" s="55">
        <v>323640.59000000003</v>
      </c>
      <c r="Z623" s="55">
        <v>761.21500000000003</v>
      </c>
    </row>
    <row r="624" spans="1:26">
      <c r="A624" s="29">
        <v>43997</v>
      </c>
      <c r="B624" s="55" t="s">
        <v>199</v>
      </c>
      <c r="C624" s="57">
        <v>43990</v>
      </c>
      <c r="D624" s="55">
        <v>2020</v>
      </c>
      <c r="E624" s="55">
        <v>6</v>
      </c>
      <c r="F624" s="55">
        <v>120195</v>
      </c>
      <c r="G624" s="55" t="s">
        <v>279</v>
      </c>
      <c r="H624" s="55" t="s">
        <v>37</v>
      </c>
      <c r="I624" s="55" t="s">
        <v>197</v>
      </c>
      <c r="J624" s="55" t="s">
        <v>20</v>
      </c>
      <c r="K624" s="55" t="s">
        <v>82</v>
      </c>
      <c r="L624" s="55" t="s">
        <v>68</v>
      </c>
      <c r="M624" s="55">
        <v>311</v>
      </c>
      <c r="N624" s="55" t="s">
        <v>280</v>
      </c>
      <c r="O624" s="55">
        <v>1</v>
      </c>
      <c r="P624" s="55" t="s">
        <v>22</v>
      </c>
      <c r="Q624" s="55">
        <v>4</v>
      </c>
      <c r="R624" s="55" t="s">
        <v>38</v>
      </c>
      <c r="S624" s="55">
        <v>107</v>
      </c>
      <c r="T624" s="55">
        <v>107554</v>
      </c>
      <c r="U624" s="30">
        <v>3256</v>
      </c>
      <c r="V624" s="55">
        <v>14.592000000000001</v>
      </c>
      <c r="W624" s="55">
        <v>0.10100000000000001</v>
      </c>
      <c r="X624" s="55">
        <v>109</v>
      </c>
      <c r="Y624" s="55">
        <v>350195.82400000002</v>
      </c>
      <c r="Z624" s="55">
        <v>354.904</v>
      </c>
    </row>
    <row r="625" spans="1:26">
      <c r="A625" s="29">
        <v>43997</v>
      </c>
      <c r="B625" s="55" t="s">
        <v>199</v>
      </c>
      <c r="C625" s="57">
        <v>43990</v>
      </c>
      <c r="D625" s="55">
        <v>2020</v>
      </c>
      <c r="E625" s="55">
        <v>6</v>
      </c>
      <c r="F625" s="55">
        <v>120195</v>
      </c>
      <c r="G625" s="55" t="s">
        <v>279</v>
      </c>
      <c r="H625" s="55" t="s">
        <v>37</v>
      </c>
      <c r="I625" s="55" t="s">
        <v>197</v>
      </c>
      <c r="J625" s="55" t="s">
        <v>20</v>
      </c>
      <c r="K625" s="55" t="s">
        <v>82</v>
      </c>
      <c r="L625" s="55" t="s">
        <v>68</v>
      </c>
      <c r="M625" s="55">
        <v>311</v>
      </c>
      <c r="N625" s="55" t="s">
        <v>280</v>
      </c>
      <c r="O625" s="55">
        <v>1</v>
      </c>
      <c r="P625" s="55" t="s">
        <v>22</v>
      </c>
      <c r="Q625" s="55">
        <v>4</v>
      </c>
      <c r="R625" s="55" t="s">
        <v>38</v>
      </c>
      <c r="S625" s="55">
        <v>106</v>
      </c>
      <c r="T625" s="55">
        <v>106876</v>
      </c>
      <c r="U625" s="30">
        <v>2814</v>
      </c>
      <c r="V625" s="55">
        <v>12.532</v>
      </c>
      <c r="W625" s="55">
        <v>8.2000000000000003E-2</v>
      </c>
      <c r="X625" s="55">
        <v>88</v>
      </c>
      <c r="Y625" s="55">
        <v>300749.06400000001</v>
      </c>
      <c r="Z625" s="55">
        <v>247.63200000000001</v>
      </c>
    </row>
    <row r="626" spans="1:26">
      <c r="A626" s="29">
        <v>43997</v>
      </c>
      <c r="B626" s="55" t="s">
        <v>199</v>
      </c>
      <c r="C626" s="57">
        <v>43990</v>
      </c>
      <c r="D626" s="55">
        <v>2020</v>
      </c>
      <c r="E626" s="55">
        <v>6</v>
      </c>
      <c r="F626" s="55">
        <v>120195</v>
      </c>
      <c r="G626" s="55" t="s">
        <v>279</v>
      </c>
      <c r="H626" s="55" t="s">
        <v>37</v>
      </c>
      <c r="I626" s="55" t="s">
        <v>197</v>
      </c>
      <c r="J626" s="55" t="s">
        <v>20</v>
      </c>
      <c r="K626" s="55" t="s">
        <v>82</v>
      </c>
      <c r="L626" s="55" t="s">
        <v>68</v>
      </c>
      <c r="M626" s="55">
        <v>311</v>
      </c>
      <c r="N626" s="55" t="s">
        <v>280</v>
      </c>
      <c r="O626" s="55">
        <v>1</v>
      </c>
      <c r="P626" s="55" t="s">
        <v>22</v>
      </c>
      <c r="Q626" s="55">
        <v>4</v>
      </c>
      <c r="R626" s="55" t="s">
        <v>38</v>
      </c>
      <c r="S626" s="55">
        <v>109</v>
      </c>
      <c r="T626" s="55">
        <v>99211</v>
      </c>
      <c r="U626" s="30">
        <v>2902</v>
      </c>
      <c r="V626" s="55">
        <v>11.997</v>
      </c>
      <c r="W626" s="55">
        <v>9.8000000000000004E-2</v>
      </c>
      <c r="X626" s="55">
        <v>97</v>
      </c>
      <c r="Y626" s="55">
        <v>287910.32199999999</v>
      </c>
      <c r="Z626" s="55">
        <v>281.49400000000003</v>
      </c>
    </row>
    <row r="627" spans="1:26">
      <c r="A627" s="29">
        <v>43997</v>
      </c>
      <c r="B627" s="55" t="s">
        <v>199</v>
      </c>
      <c r="C627" s="57">
        <v>43990</v>
      </c>
      <c r="D627" s="55">
        <v>2020</v>
      </c>
      <c r="E627" s="55">
        <v>6</v>
      </c>
      <c r="F627" s="55">
        <v>120195</v>
      </c>
      <c r="G627" s="55" t="s">
        <v>279</v>
      </c>
      <c r="H627" s="55" t="s">
        <v>37</v>
      </c>
      <c r="I627" s="55" t="s">
        <v>197</v>
      </c>
      <c r="J627" s="55" t="s">
        <v>20</v>
      </c>
      <c r="K627" s="55" t="s">
        <v>82</v>
      </c>
      <c r="L627" s="55" t="s">
        <v>68</v>
      </c>
      <c r="M627" s="55">
        <v>311</v>
      </c>
      <c r="N627" s="55" t="s">
        <v>280</v>
      </c>
      <c r="O627" s="55">
        <v>1</v>
      </c>
      <c r="P627" s="55" t="s">
        <v>22</v>
      </c>
      <c r="Q627" s="55">
        <v>4</v>
      </c>
      <c r="R627" s="55" t="s">
        <v>38</v>
      </c>
      <c r="S627" s="55">
        <v>108</v>
      </c>
      <c r="T627" s="55">
        <v>106739</v>
      </c>
      <c r="U627" s="30">
        <v>3190</v>
      </c>
      <c r="V627" s="55">
        <v>14.189</v>
      </c>
      <c r="W627" s="55">
        <v>0.122</v>
      </c>
      <c r="X627" s="55">
        <v>130</v>
      </c>
      <c r="Y627" s="55">
        <v>340497.41</v>
      </c>
      <c r="Z627" s="55">
        <v>414.7</v>
      </c>
    </row>
    <row r="628" spans="1:26">
      <c r="A628" s="29">
        <v>43990</v>
      </c>
      <c r="B628" s="55" t="s">
        <v>200</v>
      </c>
      <c r="C628" s="57">
        <v>43983</v>
      </c>
      <c r="D628" s="55">
        <v>2020</v>
      </c>
      <c r="E628" s="55">
        <v>6</v>
      </c>
      <c r="F628" s="55">
        <v>120195</v>
      </c>
      <c r="G628" s="55" t="s">
        <v>279</v>
      </c>
      <c r="H628" s="55" t="s">
        <v>37</v>
      </c>
      <c r="I628" s="55" t="s">
        <v>197</v>
      </c>
      <c r="J628" s="55" t="s">
        <v>20</v>
      </c>
      <c r="K628" s="55" t="s">
        <v>82</v>
      </c>
      <c r="L628" s="55" t="s">
        <v>68</v>
      </c>
      <c r="M628" s="55">
        <v>311</v>
      </c>
      <c r="N628" s="55" t="s">
        <v>280</v>
      </c>
      <c r="O628" s="55">
        <v>1</v>
      </c>
      <c r="P628" s="55" t="s">
        <v>22</v>
      </c>
      <c r="Q628" s="55">
        <v>4</v>
      </c>
      <c r="R628" s="55" t="s">
        <v>38</v>
      </c>
      <c r="S628" s="55">
        <v>108</v>
      </c>
      <c r="T628" s="55">
        <v>106838</v>
      </c>
      <c r="U628" s="30">
        <v>3098</v>
      </c>
      <c r="V628" s="55">
        <v>13.794</v>
      </c>
      <c r="W628" s="55">
        <v>9.2999999999999999E-2</v>
      </c>
      <c r="X628" s="55">
        <v>99</v>
      </c>
      <c r="Y628" s="55">
        <v>330984.12400000001</v>
      </c>
      <c r="Z628" s="55">
        <v>306.702</v>
      </c>
    </row>
    <row r="629" spans="1:26">
      <c r="A629" s="29">
        <v>43990</v>
      </c>
      <c r="B629" s="55" t="s">
        <v>200</v>
      </c>
      <c r="C629" s="57">
        <v>43983</v>
      </c>
      <c r="D629" s="55">
        <v>2020</v>
      </c>
      <c r="E629" s="55">
        <v>6</v>
      </c>
      <c r="F629" s="55">
        <v>120195</v>
      </c>
      <c r="G629" s="55" t="s">
        <v>279</v>
      </c>
      <c r="H629" s="55" t="s">
        <v>37</v>
      </c>
      <c r="I629" s="55" t="s">
        <v>197</v>
      </c>
      <c r="J629" s="55" t="s">
        <v>20</v>
      </c>
      <c r="K629" s="55" t="s">
        <v>82</v>
      </c>
      <c r="L629" s="55" t="s">
        <v>68</v>
      </c>
      <c r="M629" s="55">
        <v>311</v>
      </c>
      <c r="N629" s="55" t="s">
        <v>280</v>
      </c>
      <c r="O629" s="55">
        <v>1</v>
      </c>
      <c r="P629" s="55" t="s">
        <v>22</v>
      </c>
      <c r="Q629" s="55">
        <v>4</v>
      </c>
      <c r="R629" s="55" t="s">
        <v>38</v>
      </c>
      <c r="S629" s="55">
        <v>109</v>
      </c>
      <c r="T629" s="55">
        <v>99296</v>
      </c>
      <c r="U629" s="30">
        <v>2831</v>
      </c>
      <c r="V629" s="55">
        <v>11.714</v>
      </c>
      <c r="W629" s="55">
        <v>8.5999999999999993E-2</v>
      </c>
      <c r="X629" s="55">
        <v>85</v>
      </c>
      <c r="Y629" s="55">
        <v>281106.97600000002</v>
      </c>
      <c r="Z629" s="55">
        <v>240.63499999999999</v>
      </c>
    </row>
    <row r="630" spans="1:26">
      <c r="A630" s="29">
        <v>43990</v>
      </c>
      <c r="B630" s="55" t="s">
        <v>200</v>
      </c>
      <c r="C630" s="57">
        <v>43983</v>
      </c>
      <c r="D630" s="55">
        <v>2020</v>
      </c>
      <c r="E630" s="55">
        <v>6</v>
      </c>
      <c r="F630" s="55">
        <v>120195</v>
      </c>
      <c r="G630" s="55" t="s">
        <v>279</v>
      </c>
      <c r="H630" s="55" t="s">
        <v>37</v>
      </c>
      <c r="I630" s="55" t="s">
        <v>197</v>
      </c>
      <c r="J630" s="55" t="s">
        <v>20</v>
      </c>
      <c r="K630" s="55" t="s">
        <v>82</v>
      </c>
      <c r="L630" s="55" t="s">
        <v>68</v>
      </c>
      <c r="M630" s="55">
        <v>311</v>
      </c>
      <c r="N630" s="55" t="s">
        <v>280</v>
      </c>
      <c r="O630" s="55">
        <v>1</v>
      </c>
      <c r="P630" s="55" t="s">
        <v>22</v>
      </c>
      <c r="Q630" s="55">
        <v>4</v>
      </c>
      <c r="R630" s="55" t="s">
        <v>38</v>
      </c>
      <c r="S630" s="55">
        <v>106</v>
      </c>
      <c r="T630" s="55">
        <v>106961</v>
      </c>
      <c r="U630" s="30">
        <v>2739</v>
      </c>
      <c r="V630" s="55">
        <v>12.208</v>
      </c>
      <c r="W630" s="55">
        <v>7.9000000000000001E-2</v>
      </c>
      <c r="X630" s="55">
        <v>85</v>
      </c>
      <c r="Y630" s="55">
        <v>292966.179</v>
      </c>
      <c r="Z630" s="55">
        <v>232.815</v>
      </c>
    </row>
    <row r="631" spans="1:26">
      <c r="A631" s="29">
        <v>43990</v>
      </c>
      <c r="B631" s="55" t="s">
        <v>200</v>
      </c>
      <c r="C631" s="57">
        <v>43983</v>
      </c>
      <c r="D631" s="55">
        <v>2020</v>
      </c>
      <c r="E631" s="55">
        <v>6</v>
      </c>
      <c r="F631" s="55">
        <v>120195</v>
      </c>
      <c r="G631" s="55" t="s">
        <v>279</v>
      </c>
      <c r="H631" s="55" t="s">
        <v>37</v>
      </c>
      <c r="I631" s="55" t="s">
        <v>197</v>
      </c>
      <c r="J631" s="55" t="s">
        <v>20</v>
      </c>
      <c r="K631" s="55" t="s">
        <v>82</v>
      </c>
      <c r="L631" s="55" t="s">
        <v>68</v>
      </c>
      <c r="M631" s="55">
        <v>311</v>
      </c>
      <c r="N631" s="55" t="s">
        <v>280</v>
      </c>
      <c r="O631" s="55">
        <v>1</v>
      </c>
      <c r="P631" s="55" t="s">
        <v>22</v>
      </c>
      <c r="Q631" s="55">
        <v>4</v>
      </c>
      <c r="R631" s="55" t="s">
        <v>38</v>
      </c>
      <c r="S631" s="55">
        <v>107</v>
      </c>
      <c r="T631" s="55">
        <v>107642</v>
      </c>
      <c r="U631" s="30">
        <v>3172</v>
      </c>
      <c r="V631" s="55">
        <v>14.228999999999999</v>
      </c>
      <c r="W631" s="55">
        <v>8.2000000000000003E-2</v>
      </c>
      <c r="X631" s="55">
        <v>88</v>
      </c>
      <c r="Y631" s="55">
        <v>341440.424</v>
      </c>
      <c r="Z631" s="55">
        <v>279.13600000000002</v>
      </c>
    </row>
    <row r="632" spans="1:26">
      <c r="A632" s="29">
        <v>43990</v>
      </c>
      <c r="B632" s="55" t="s">
        <v>200</v>
      </c>
      <c r="C632" s="57">
        <v>43983</v>
      </c>
      <c r="D632" s="55">
        <v>2020</v>
      </c>
      <c r="E632" s="55">
        <v>6</v>
      </c>
      <c r="F632" s="55">
        <v>120195</v>
      </c>
      <c r="G632" s="55" t="s">
        <v>279</v>
      </c>
      <c r="H632" s="55" t="s">
        <v>37</v>
      </c>
      <c r="I632" s="55" t="s">
        <v>197</v>
      </c>
      <c r="J632" s="55" t="s">
        <v>20</v>
      </c>
      <c r="K632" s="55" t="s">
        <v>82</v>
      </c>
      <c r="L632" s="55" t="s">
        <v>68</v>
      </c>
      <c r="M632" s="55">
        <v>311</v>
      </c>
      <c r="N632" s="55" t="s">
        <v>280</v>
      </c>
      <c r="O632" s="55">
        <v>1</v>
      </c>
      <c r="P632" s="55" t="s">
        <v>22</v>
      </c>
      <c r="Q632" s="55">
        <v>4</v>
      </c>
      <c r="R632" s="55" t="s">
        <v>38</v>
      </c>
      <c r="S632" s="55">
        <v>104</v>
      </c>
      <c r="T632" s="55">
        <v>101746</v>
      </c>
      <c r="U632" s="30">
        <v>3105</v>
      </c>
      <c r="V632" s="55">
        <v>13.167</v>
      </c>
      <c r="W632" s="55">
        <v>0.13</v>
      </c>
      <c r="X632" s="55">
        <v>132</v>
      </c>
      <c r="Y632" s="55">
        <v>315921.33</v>
      </c>
      <c r="Z632" s="55">
        <v>409.86</v>
      </c>
    </row>
    <row r="633" spans="1:26">
      <c r="A633" s="29">
        <v>43990</v>
      </c>
      <c r="B633" s="55" t="s">
        <v>200</v>
      </c>
      <c r="C633" s="57">
        <v>43983</v>
      </c>
      <c r="D633" s="55">
        <v>2020</v>
      </c>
      <c r="E633" s="55">
        <v>6</v>
      </c>
      <c r="F633" s="55">
        <v>120195</v>
      </c>
      <c r="G633" s="55" t="s">
        <v>279</v>
      </c>
      <c r="H633" s="55" t="s">
        <v>37</v>
      </c>
      <c r="I633" s="55" t="s">
        <v>197</v>
      </c>
      <c r="J633" s="55" t="s">
        <v>20</v>
      </c>
      <c r="K633" s="55" t="s">
        <v>82</v>
      </c>
      <c r="L633" s="55" t="s">
        <v>68</v>
      </c>
      <c r="M633" s="55">
        <v>311</v>
      </c>
      <c r="N633" s="55" t="s">
        <v>280</v>
      </c>
      <c r="O633" s="55">
        <v>1</v>
      </c>
      <c r="P633" s="55" t="s">
        <v>22</v>
      </c>
      <c r="Q633" s="55">
        <v>4</v>
      </c>
      <c r="R633" s="55" t="s">
        <v>38</v>
      </c>
      <c r="S633" s="55">
        <v>105</v>
      </c>
      <c r="T633" s="55">
        <v>104592</v>
      </c>
      <c r="U633" s="30">
        <v>3246</v>
      </c>
      <c r="V633" s="55">
        <v>14.146000000000001</v>
      </c>
      <c r="W633" s="55">
        <v>0.104</v>
      </c>
      <c r="X633" s="55">
        <v>109</v>
      </c>
      <c r="Y633" s="55">
        <v>339505.63199999998</v>
      </c>
      <c r="Z633" s="55">
        <v>353.81400000000002</v>
      </c>
    </row>
    <row r="634" spans="1:26">
      <c r="A634" s="29">
        <v>43990</v>
      </c>
      <c r="B634" s="55" t="s">
        <v>200</v>
      </c>
      <c r="C634" s="57">
        <v>43983</v>
      </c>
      <c r="D634" s="55">
        <v>2020</v>
      </c>
      <c r="E634" s="55">
        <v>6</v>
      </c>
      <c r="F634" s="55">
        <v>120195</v>
      </c>
      <c r="G634" s="55" t="s">
        <v>279</v>
      </c>
      <c r="H634" s="55" t="s">
        <v>37</v>
      </c>
      <c r="I634" s="55" t="s">
        <v>197</v>
      </c>
      <c r="J634" s="55" t="s">
        <v>20</v>
      </c>
      <c r="K634" s="55" t="s">
        <v>82</v>
      </c>
      <c r="L634" s="55" t="s">
        <v>68</v>
      </c>
      <c r="M634" s="55">
        <v>311</v>
      </c>
      <c r="N634" s="55" t="s">
        <v>280</v>
      </c>
      <c r="O634" s="55">
        <v>1</v>
      </c>
      <c r="P634" s="55" t="s">
        <v>22</v>
      </c>
      <c r="Q634" s="55">
        <v>4</v>
      </c>
      <c r="R634" s="55" t="s">
        <v>38</v>
      </c>
      <c r="S634" s="55">
        <v>102</v>
      </c>
      <c r="T634" s="55">
        <v>95029</v>
      </c>
      <c r="U634" s="30">
        <v>3480</v>
      </c>
      <c r="V634" s="55">
        <v>13.781000000000001</v>
      </c>
      <c r="W634" s="55">
        <v>0.123</v>
      </c>
      <c r="X634" s="55">
        <v>117</v>
      </c>
      <c r="Y634" s="55">
        <v>330700.92</v>
      </c>
      <c r="Z634" s="55">
        <v>407.16</v>
      </c>
    </row>
    <row r="635" spans="1:26">
      <c r="A635" s="29">
        <v>43990</v>
      </c>
      <c r="B635" s="55" t="s">
        <v>200</v>
      </c>
      <c r="C635" s="57">
        <v>43983</v>
      </c>
      <c r="D635" s="55">
        <v>2020</v>
      </c>
      <c r="E635" s="55">
        <v>6</v>
      </c>
      <c r="F635" s="55">
        <v>120195</v>
      </c>
      <c r="G635" s="55" t="s">
        <v>279</v>
      </c>
      <c r="H635" s="55" t="s">
        <v>37</v>
      </c>
      <c r="I635" s="55" t="s">
        <v>197</v>
      </c>
      <c r="J635" s="55" t="s">
        <v>20</v>
      </c>
      <c r="K635" s="55" t="s">
        <v>82</v>
      </c>
      <c r="L635" s="55" t="s">
        <v>68</v>
      </c>
      <c r="M635" s="55">
        <v>311</v>
      </c>
      <c r="N635" s="55" t="s">
        <v>280</v>
      </c>
      <c r="O635" s="55">
        <v>1</v>
      </c>
      <c r="P635" s="55" t="s">
        <v>22</v>
      </c>
      <c r="Q635" s="55">
        <v>4</v>
      </c>
      <c r="R635" s="55" t="s">
        <v>38</v>
      </c>
      <c r="S635" s="55">
        <v>103</v>
      </c>
      <c r="T635" s="55">
        <v>106750</v>
      </c>
      <c r="U635" s="30">
        <v>3474</v>
      </c>
      <c r="V635" s="55">
        <v>15.455</v>
      </c>
      <c r="W635" s="55">
        <v>0.10100000000000001</v>
      </c>
      <c r="X635" s="55">
        <v>108</v>
      </c>
      <c r="Y635" s="55">
        <v>370849.5</v>
      </c>
      <c r="Z635" s="55">
        <v>375.19200000000001</v>
      </c>
    </row>
    <row r="636" spans="1:26">
      <c r="A636" s="29">
        <v>43990</v>
      </c>
      <c r="B636" s="55" t="s">
        <v>200</v>
      </c>
      <c r="C636" s="57">
        <v>43983</v>
      </c>
      <c r="D636" s="55">
        <v>2020</v>
      </c>
      <c r="E636" s="55">
        <v>6</v>
      </c>
      <c r="F636" s="55">
        <v>120195</v>
      </c>
      <c r="G636" s="55" t="s">
        <v>279</v>
      </c>
      <c r="H636" s="55" t="s">
        <v>37</v>
      </c>
      <c r="I636" s="55" t="s">
        <v>197</v>
      </c>
      <c r="J636" s="55" t="s">
        <v>20</v>
      </c>
      <c r="K636" s="55" t="s">
        <v>82</v>
      </c>
      <c r="L636" s="55" t="s">
        <v>68</v>
      </c>
      <c r="M636" s="55">
        <v>311</v>
      </c>
      <c r="N636" s="55" t="s">
        <v>280</v>
      </c>
      <c r="O636" s="55">
        <v>1</v>
      </c>
      <c r="P636" s="55" t="s">
        <v>22</v>
      </c>
      <c r="Q636" s="55">
        <v>4</v>
      </c>
      <c r="R636" s="55" t="s">
        <v>38</v>
      </c>
      <c r="S636" s="55">
        <v>101</v>
      </c>
      <c r="T636" s="55">
        <v>104220</v>
      </c>
      <c r="U636" s="30">
        <v>3497</v>
      </c>
      <c r="V636" s="55">
        <v>15.189</v>
      </c>
      <c r="W636" s="55">
        <v>0.186</v>
      </c>
      <c r="X636" s="55">
        <v>194</v>
      </c>
      <c r="Y636" s="55">
        <v>364457.34</v>
      </c>
      <c r="Z636" s="55">
        <v>678.41800000000001</v>
      </c>
    </row>
    <row r="637" spans="1:26">
      <c r="A637" s="29">
        <v>43990</v>
      </c>
      <c r="B637" s="55" t="s">
        <v>200</v>
      </c>
      <c r="C637" s="57">
        <v>43983</v>
      </c>
      <c r="D637" s="55">
        <v>2020</v>
      </c>
      <c r="E637" s="55">
        <v>6</v>
      </c>
      <c r="F637" s="55">
        <v>120195</v>
      </c>
      <c r="G637" s="55" t="s">
        <v>279</v>
      </c>
      <c r="H637" s="55" t="s">
        <v>37</v>
      </c>
      <c r="I637" s="55" t="s">
        <v>197</v>
      </c>
      <c r="J637" s="55" t="s">
        <v>20</v>
      </c>
      <c r="K637" s="55" t="s">
        <v>82</v>
      </c>
      <c r="L637" s="55" t="s">
        <v>68</v>
      </c>
      <c r="M637" s="55">
        <v>311</v>
      </c>
      <c r="N637" s="55" t="s">
        <v>280</v>
      </c>
      <c r="O637" s="55">
        <v>1</v>
      </c>
      <c r="P637" s="55" t="s">
        <v>22</v>
      </c>
      <c r="Q637" s="55">
        <v>4</v>
      </c>
      <c r="R637" s="55" t="s">
        <v>38</v>
      </c>
      <c r="S637" s="55">
        <v>113</v>
      </c>
      <c r="T637" s="55">
        <v>101524</v>
      </c>
      <c r="U637" s="30">
        <v>3329</v>
      </c>
      <c r="V637" s="55">
        <v>14.085000000000001</v>
      </c>
      <c r="W637" s="55">
        <v>7.6999999999999999E-2</v>
      </c>
      <c r="X637" s="55">
        <v>78</v>
      </c>
      <c r="Y637" s="55">
        <v>337973.39600000001</v>
      </c>
      <c r="Z637" s="55">
        <v>259.66199999999998</v>
      </c>
    </row>
    <row r="638" spans="1:26">
      <c r="A638" s="29">
        <v>43990</v>
      </c>
      <c r="B638" s="55" t="s">
        <v>200</v>
      </c>
      <c r="C638" s="57">
        <v>43983</v>
      </c>
      <c r="D638" s="55">
        <v>2020</v>
      </c>
      <c r="E638" s="55">
        <v>6</v>
      </c>
      <c r="F638" s="55">
        <v>120195</v>
      </c>
      <c r="G638" s="55" t="s">
        <v>279</v>
      </c>
      <c r="H638" s="55" t="s">
        <v>37</v>
      </c>
      <c r="I638" s="55" t="s">
        <v>197</v>
      </c>
      <c r="J638" s="55" t="s">
        <v>20</v>
      </c>
      <c r="K638" s="55" t="s">
        <v>82</v>
      </c>
      <c r="L638" s="55" t="s">
        <v>68</v>
      </c>
      <c r="M638" s="55">
        <v>311</v>
      </c>
      <c r="N638" s="55" t="s">
        <v>280</v>
      </c>
      <c r="O638" s="55">
        <v>1</v>
      </c>
      <c r="P638" s="55" t="s">
        <v>22</v>
      </c>
      <c r="Q638" s="55">
        <v>4</v>
      </c>
      <c r="R638" s="55" t="s">
        <v>38</v>
      </c>
      <c r="S638" s="55">
        <v>112</v>
      </c>
      <c r="T638" s="55">
        <v>107227</v>
      </c>
      <c r="U638" s="30">
        <v>2876</v>
      </c>
      <c r="V638" s="55">
        <v>12.851000000000001</v>
      </c>
      <c r="W638" s="55">
        <v>7.1999999999999995E-2</v>
      </c>
      <c r="X638" s="55">
        <v>77</v>
      </c>
      <c r="Y638" s="55">
        <v>308384.85200000001</v>
      </c>
      <c r="Z638" s="55">
        <v>221.452</v>
      </c>
    </row>
    <row r="639" spans="1:26">
      <c r="A639" s="29">
        <v>43990</v>
      </c>
      <c r="B639" s="55" t="s">
        <v>200</v>
      </c>
      <c r="C639" s="57">
        <v>43983</v>
      </c>
      <c r="D639" s="55">
        <v>2020</v>
      </c>
      <c r="E639" s="55">
        <v>6</v>
      </c>
      <c r="F639" s="55">
        <v>120195</v>
      </c>
      <c r="G639" s="55" t="s">
        <v>279</v>
      </c>
      <c r="H639" s="55" t="s">
        <v>37</v>
      </c>
      <c r="I639" s="55" t="s">
        <v>197</v>
      </c>
      <c r="J639" s="55" t="s">
        <v>20</v>
      </c>
      <c r="K639" s="55" t="s">
        <v>82</v>
      </c>
      <c r="L639" s="55" t="s">
        <v>68</v>
      </c>
      <c r="M639" s="55">
        <v>311</v>
      </c>
      <c r="N639" s="55" t="s">
        <v>280</v>
      </c>
      <c r="O639" s="55">
        <v>1</v>
      </c>
      <c r="P639" s="55" t="s">
        <v>22</v>
      </c>
      <c r="Q639" s="55">
        <v>4</v>
      </c>
      <c r="R639" s="55" t="s">
        <v>38</v>
      </c>
      <c r="S639" s="55">
        <v>110</v>
      </c>
      <c r="T639" s="55">
        <v>107045</v>
      </c>
      <c r="U639" s="30">
        <v>3187</v>
      </c>
      <c r="V639" s="55">
        <v>14.217000000000001</v>
      </c>
      <c r="W639" s="55">
        <v>7.0000000000000007E-2</v>
      </c>
      <c r="X639" s="55">
        <v>75</v>
      </c>
      <c r="Y639" s="55">
        <v>341152.41499999998</v>
      </c>
      <c r="Z639" s="55">
        <v>239.02500000000001</v>
      </c>
    </row>
    <row r="640" spans="1:26">
      <c r="A640" s="29">
        <v>43990</v>
      </c>
      <c r="B640" s="55" t="s">
        <v>200</v>
      </c>
      <c r="C640" s="57">
        <v>43983</v>
      </c>
      <c r="D640" s="55">
        <v>2020</v>
      </c>
      <c r="E640" s="55">
        <v>6</v>
      </c>
      <c r="F640" s="55">
        <v>120195</v>
      </c>
      <c r="G640" s="55" t="s">
        <v>279</v>
      </c>
      <c r="H640" s="55" t="s">
        <v>37</v>
      </c>
      <c r="I640" s="55" t="s">
        <v>197</v>
      </c>
      <c r="J640" s="55" t="s">
        <v>20</v>
      </c>
      <c r="K640" s="55" t="s">
        <v>82</v>
      </c>
      <c r="L640" s="55" t="s">
        <v>68</v>
      </c>
      <c r="M640" s="55">
        <v>311</v>
      </c>
      <c r="N640" s="55" t="s">
        <v>280</v>
      </c>
      <c r="O640" s="55">
        <v>1</v>
      </c>
      <c r="P640" s="55" t="s">
        <v>22</v>
      </c>
      <c r="Q640" s="55">
        <v>4</v>
      </c>
      <c r="R640" s="55" t="s">
        <v>38</v>
      </c>
      <c r="S640" s="55">
        <v>111</v>
      </c>
      <c r="T640" s="55">
        <v>107600</v>
      </c>
      <c r="U640" s="30">
        <v>3333</v>
      </c>
      <c r="V640" s="55">
        <v>14.946</v>
      </c>
      <c r="W640" s="55">
        <v>0.106</v>
      </c>
      <c r="X640" s="55">
        <v>114</v>
      </c>
      <c r="Y640" s="55">
        <v>358630.8</v>
      </c>
      <c r="Z640" s="55">
        <v>379.96199999999999</v>
      </c>
    </row>
    <row r="641" spans="1:26">
      <c r="A641" s="29">
        <v>43990</v>
      </c>
      <c r="B641" s="55" t="s">
        <v>200</v>
      </c>
      <c r="C641" s="57">
        <v>43983</v>
      </c>
      <c r="D641" s="55">
        <v>2020</v>
      </c>
      <c r="E641" s="55">
        <v>6</v>
      </c>
      <c r="F641" s="55">
        <v>120195</v>
      </c>
      <c r="G641" s="55" t="s">
        <v>279</v>
      </c>
      <c r="H641" s="55" t="s">
        <v>37</v>
      </c>
      <c r="I641" s="55" t="s">
        <v>197</v>
      </c>
      <c r="J641" s="55" t="s">
        <v>20</v>
      </c>
      <c r="K641" s="55" t="s">
        <v>82</v>
      </c>
      <c r="L641" s="55" t="s">
        <v>68</v>
      </c>
      <c r="M641" s="55">
        <v>311</v>
      </c>
      <c r="N641" s="55" t="s">
        <v>280</v>
      </c>
      <c r="O641" s="55">
        <v>1</v>
      </c>
      <c r="P641" s="55" t="s">
        <v>22</v>
      </c>
      <c r="Q641" s="55">
        <v>4</v>
      </c>
      <c r="R641" s="55" t="s">
        <v>38</v>
      </c>
      <c r="S641" s="55">
        <v>114</v>
      </c>
      <c r="T641" s="55">
        <v>106896</v>
      </c>
      <c r="U641" s="30">
        <v>3100</v>
      </c>
      <c r="V641" s="55">
        <v>13.808</v>
      </c>
      <c r="W641" s="55">
        <v>9.4E-2</v>
      </c>
      <c r="X641" s="55">
        <v>101</v>
      </c>
      <c r="Y641" s="55">
        <v>331377.59999999998</v>
      </c>
      <c r="Z641" s="55">
        <v>313.10000000000002</v>
      </c>
    </row>
    <row r="642" spans="1:26">
      <c r="A642" s="29">
        <v>43990</v>
      </c>
      <c r="B642" s="55" t="s">
        <v>200</v>
      </c>
      <c r="C642" s="57">
        <v>43983</v>
      </c>
      <c r="D642" s="55">
        <v>2020</v>
      </c>
      <c r="E642" s="55">
        <v>6</v>
      </c>
      <c r="F642" s="55">
        <v>120195</v>
      </c>
      <c r="G642" s="55" t="s">
        <v>279</v>
      </c>
      <c r="H642" s="55" t="s">
        <v>37</v>
      </c>
      <c r="I642" s="55" t="s">
        <v>197</v>
      </c>
      <c r="J642" s="55" t="s">
        <v>20</v>
      </c>
      <c r="K642" s="55" t="s">
        <v>82</v>
      </c>
      <c r="L642" s="55" t="s">
        <v>68</v>
      </c>
      <c r="M642" s="55">
        <v>311</v>
      </c>
      <c r="N642" s="55" t="s">
        <v>280</v>
      </c>
      <c r="O642" s="55">
        <v>1</v>
      </c>
      <c r="P642" s="55" t="s">
        <v>22</v>
      </c>
      <c r="Q642" s="55">
        <v>4</v>
      </c>
      <c r="R642" s="55" t="s">
        <v>38</v>
      </c>
      <c r="S642" s="55">
        <v>115</v>
      </c>
      <c r="T642" s="55">
        <v>108090</v>
      </c>
      <c r="U642" s="30">
        <v>3187</v>
      </c>
      <c r="V642" s="55">
        <v>14.353999999999999</v>
      </c>
      <c r="W642" s="55">
        <v>7.6999999999999999E-2</v>
      </c>
      <c r="X642" s="55">
        <v>83</v>
      </c>
      <c r="Y642" s="55">
        <v>344482.83</v>
      </c>
      <c r="Z642" s="55">
        <v>264.52100000000002</v>
      </c>
    </row>
    <row r="643" spans="1:26">
      <c r="A643" s="29">
        <v>43990</v>
      </c>
      <c r="B643" s="55" t="s">
        <v>200</v>
      </c>
      <c r="C643" s="57">
        <v>43983</v>
      </c>
      <c r="D643" s="55">
        <v>2020</v>
      </c>
      <c r="E643" s="55">
        <v>6</v>
      </c>
      <c r="F643" s="55">
        <v>120195</v>
      </c>
      <c r="G643" s="55" t="s">
        <v>279</v>
      </c>
      <c r="H643" s="55" t="s">
        <v>37</v>
      </c>
      <c r="I643" s="55" t="s">
        <v>197</v>
      </c>
      <c r="J643" s="55" t="s">
        <v>20</v>
      </c>
      <c r="K643" s="55" t="s">
        <v>82</v>
      </c>
      <c r="L643" s="55" t="s">
        <v>68</v>
      </c>
      <c r="M643" s="55">
        <v>311</v>
      </c>
      <c r="N643" s="55" t="s">
        <v>280</v>
      </c>
      <c r="O643" s="55">
        <v>1</v>
      </c>
      <c r="P643" s="55" t="s">
        <v>22</v>
      </c>
      <c r="Q643" s="55">
        <v>4</v>
      </c>
      <c r="R643" s="55" t="s">
        <v>38</v>
      </c>
      <c r="S643" s="55">
        <v>116</v>
      </c>
      <c r="T643" s="55">
        <v>99640</v>
      </c>
      <c r="U643" s="30">
        <v>3279</v>
      </c>
      <c r="V643" s="55">
        <v>13.616</v>
      </c>
      <c r="W643" s="55">
        <v>5.8999999999999997E-2</v>
      </c>
      <c r="X643" s="55">
        <v>59</v>
      </c>
      <c r="Y643" s="55">
        <v>326719.56</v>
      </c>
      <c r="Z643" s="55">
        <v>193.46100000000001</v>
      </c>
    </row>
    <row r="644" spans="1:26">
      <c r="A644" s="29">
        <v>43983</v>
      </c>
      <c r="B644" s="55" t="s">
        <v>201</v>
      </c>
      <c r="C644" s="57">
        <v>43976</v>
      </c>
      <c r="D644" s="55">
        <v>2020</v>
      </c>
      <c r="E644" s="55">
        <v>5</v>
      </c>
      <c r="F644" s="55">
        <v>120195</v>
      </c>
      <c r="G644" s="55" t="s">
        <v>279</v>
      </c>
      <c r="H644" s="55" t="s">
        <v>37</v>
      </c>
      <c r="I644" s="55" t="s">
        <v>197</v>
      </c>
      <c r="J644" s="55" t="s">
        <v>20</v>
      </c>
      <c r="K644" s="55" t="s">
        <v>82</v>
      </c>
      <c r="L644" s="55" t="s">
        <v>68</v>
      </c>
      <c r="M644" s="55">
        <v>311</v>
      </c>
      <c r="N644" s="55" t="s">
        <v>280</v>
      </c>
      <c r="O644" s="55">
        <v>1</v>
      </c>
      <c r="P644" s="55" t="s">
        <v>22</v>
      </c>
      <c r="Q644" s="55">
        <v>4</v>
      </c>
      <c r="R644" s="55" t="s">
        <v>38</v>
      </c>
      <c r="S644" s="55">
        <v>116</v>
      </c>
      <c r="T644" s="55">
        <v>99677</v>
      </c>
      <c r="U644" s="30">
        <v>2893</v>
      </c>
      <c r="V644" s="55">
        <v>12.016</v>
      </c>
      <c r="W644" s="55">
        <v>3.6999999999999998E-2</v>
      </c>
      <c r="X644" s="55">
        <v>37</v>
      </c>
      <c r="Y644" s="55">
        <v>288365.56099999999</v>
      </c>
      <c r="Z644" s="55">
        <v>107.041</v>
      </c>
    </row>
    <row r="645" spans="1:26">
      <c r="A645" s="29">
        <v>43983</v>
      </c>
      <c r="B645" s="55" t="s">
        <v>201</v>
      </c>
      <c r="C645" s="57">
        <v>43976</v>
      </c>
      <c r="D645" s="55">
        <v>2020</v>
      </c>
      <c r="E645" s="55">
        <v>5</v>
      </c>
      <c r="F645" s="55">
        <v>120195</v>
      </c>
      <c r="G645" s="55" t="s">
        <v>279</v>
      </c>
      <c r="H645" s="55" t="s">
        <v>37</v>
      </c>
      <c r="I645" s="55" t="s">
        <v>197</v>
      </c>
      <c r="J645" s="55" t="s">
        <v>20</v>
      </c>
      <c r="K645" s="55" t="s">
        <v>82</v>
      </c>
      <c r="L645" s="55" t="s">
        <v>68</v>
      </c>
      <c r="M645" s="55">
        <v>311</v>
      </c>
      <c r="N645" s="55" t="s">
        <v>280</v>
      </c>
      <c r="O645" s="55">
        <v>1</v>
      </c>
      <c r="P645" s="55" t="s">
        <v>22</v>
      </c>
      <c r="Q645" s="55">
        <v>4</v>
      </c>
      <c r="R645" s="55" t="s">
        <v>38</v>
      </c>
      <c r="S645" s="55">
        <v>115</v>
      </c>
      <c r="T645" s="55">
        <v>108138</v>
      </c>
      <c r="U645" s="30">
        <v>2782</v>
      </c>
      <c r="V645" s="55">
        <v>12.539</v>
      </c>
      <c r="W645" s="55">
        <v>4.3999999999999997E-2</v>
      </c>
      <c r="X645" s="55">
        <v>48</v>
      </c>
      <c r="Y645" s="55">
        <v>300839.91600000003</v>
      </c>
      <c r="Z645" s="55">
        <v>133.536</v>
      </c>
    </row>
    <row r="646" spans="1:26">
      <c r="A646" s="29">
        <v>43983</v>
      </c>
      <c r="B646" s="55" t="s">
        <v>201</v>
      </c>
      <c r="C646" s="57">
        <v>43976</v>
      </c>
      <c r="D646" s="55">
        <v>2020</v>
      </c>
      <c r="E646" s="55">
        <v>5</v>
      </c>
      <c r="F646" s="55">
        <v>120195</v>
      </c>
      <c r="G646" s="55" t="s">
        <v>279</v>
      </c>
      <c r="H646" s="55" t="s">
        <v>37</v>
      </c>
      <c r="I646" s="55" t="s">
        <v>197</v>
      </c>
      <c r="J646" s="55" t="s">
        <v>20</v>
      </c>
      <c r="K646" s="55" t="s">
        <v>82</v>
      </c>
      <c r="L646" s="55" t="s">
        <v>68</v>
      </c>
      <c r="M646" s="55">
        <v>311</v>
      </c>
      <c r="N646" s="55" t="s">
        <v>280</v>
      </c>
      <c r="O646" s="55">
        <v>1</v>
      </c>
      <c r="P646" s="55" t="s">
        <v>22</v>
      </c>
      <c r="Q646" s="55">
        <v>4</v>
      </c>
      <c r="R646" s="55" t="s">
        <v>38</v>
      </c>
      <c r="S646" s="55">
        <v>110</v>
      </c>
      <c r="T646" s="55">
        <v>107083</v>
      </c>
      <c r="U646" s="30">
        <v>3073</v>
      </c>
      <c r="V646" s="55">
        <v>13.715</v>
      </c>
      <c r="W646" s="55">
        <v>3.5000000000000003E-2</v>
      </c>
      <c r="X646" s="55">
        <v>38</v>
      </c>
      <c r="Y646" s="55">
        <v>329066.05900000001</v>
      </c>
      <c r="Z646" s="55">
        <v>116.774</v>
      </c>
    </row>
    <row r="647" spans="1:26">
      <c r="A647" s="29">
        <v>43983</v>
      </c>
      <c r="B647" s="55" t="s">
        <v>201</v>
      </c>
      <c r="C647" s="57">
        <v>43976</v>
      </c>
      <c r="D647" s="55">
        <v>2020</v>
      </c>
      <c r="E647" s="55">
        <v>5</v>
      </c>
      <c r="F647" s="55">
        <v>120195</v>
      </c>
      <c r="G647" s="55" t="s">
        <v>279</v>
      </c>
      <c r="H647" s="55" t="s">
        <v>37</v>
      </c>
      <c r="I647" s="55" t="s">
        <v>197</v>
      </c>
      <c r="J647" s="55" t="s">
        <v>20</v>
      </c>
      <c r="K647" s="55" t="s">
        <v>82</v>
      </c>
      <c r="L647" s="55" t="s">
        <v>68</v>
      </c>
      <c r="M647" s="55">
        <v>311</v>
      </c>
      <c r="N647" s="55" t="s">
        <v>280</v>
      </c>
      <c r="O647" s="55">
        <v>1</v>
      </c>
      <c r="P647" s="55" t="s">
        <v>22</v>
      </c>
      <c r="Q647" s="55">
        <v>4</v>
      </c>
      <c r="R647" s="55" t="s">
        <v>38</v>
      </c>
      <c r="S647" s="55">
        <v>111</v>
      </c>
      <c r="T647" s="55">
        <v>107655</v>
      </c>
      <c r="U647" s="30">
        <v>2953</v>
      </c>
      <c r="V647" s="55">
        <v>13.25</v>
      </c>
      <c r="W647" s="55">
        <v>5.0999999999999997E-2</v>
      </c>
      <c r="X647" s="55">
        <v>55</v>
      </c>
      <c r="Y647" s="55">
        <v>317905.21500000003</v>
      </c>
      <c r="Z647" s="55">
        <v>162.41499999999999</v>
      </c>
    </row>
    <row r="648" spans="1:26">
      <c r="A648" s="29">
        <v>43983</v>
      </c>
      <c r="B648" s="55" t="s">
        <v>201</v>
      </c>
      <c r="C648" s="57">
        <v>43976</v>
      </c>
      <c r="D648" s="55">
        <v>2020</v>
      </c>
      <c r="E648" s="55">
        <v>5</v>
      </c>
      <c r="F648" s="55">
        <v>120195</v>
      </c>
      <c r="G648" s="55" t="s">
        <v>279</v>
      </c>
      <c r="H648" s="55" t="s">
        <v>37</v>
      </c>
      <c r="I648" s="55" t="s">
        <v>197</v>
      </c>
      <c r="J648" s="55" t="s">
        <v>20</v>
      </c>
      <c r="K648" s="55" t="s">
        <v>82</v>
      </c>
      <c r="L648" s="55" t="s">
        <v>68</v>
      </c>
      <c r="M648" s="55">
        <v>311</v>
      </c>
      <c r="N648" s="55" t="s">
        <v>280</v>
      </c>
      <c r="O648" s="55">
        <v>1</v>
      </c>
      <c r="P648" s="55" t="s">
        <v>22</v>
      </c>
      <c r="Q648" s="55">
        <v>4</v>
      </c>
      <c r="R648" s="55" t="s">
        <v>38</v>
      </c>
      <c r="S648" s="55">
        <v>112</v>
      </c>
      <c r="T648" s="55">
        <v>107274</v>
      </c>
      <c r="U648" s="30">
        <v>2778</v>
      </c>
      <c r="V648" s="55">
        <v>12.419</v>
      </c>
      <c r="W648" s="55">
        <v>4.3999999999999997E-2</v>
      </c>
      <c r="X648" s="55">
        <v>47</v>
      </c>
      <c r="Y648" s="55">
        <v>298007.17200000002</v>
      </c>
      <c r="Z648" s="55">
        <v>130.566</v>
      </c>
    </row>
    <row r="649" spans="1:26">
      <c r="A649" s="29">
        <v>43983</v>
      </c>
      <c r="B649" s="55" t="s">
        <v>201</v>
      </c>
      <c r="C649" s="57">
        <v>43976</v>
      </c>
      <c r="D649" s="55">
        <v>2020</v>
      </c>
      <c r="E649" s="55">
        <v>5</v>
      </c>
      <c r="F649" s="55">
        <v>120195</v>
      </c>
      <c r="G649" s="55" t="s">
        <v>279</v>
      </c>
      <c r="H649" s="55" t="s">
        <v>37</v>
      </c>
      <c r="I649" s="55" t="s">
        <v>197</v>
      </c>
      <c r="J649" s="55" t="s">
        <v>20</v>
      </c>
      <c r="K649" s="55" t="s">
        <v>82</v>
      </c>
      <c r="L649" s="55" t="s">
        <v>68</v>
      </c>
      <c r="M649" s="55">
        <v>311</v>
      </c>
      <c r="N649" s="55" t="s">
        <v>280</v>
      </c>
      <c r="O649" s="55">
        <v>1</v>
      </c>
      <c r="P649" s="55" t="s">
        <v>22</v>
      </c>
      <c r="Q649" s="55">
        <v>4</v>
      </c>
      <c r="R649" s="55" t="s">
        <v>38</v>
      </c>
      <c r="S649" s="55">
        <v>113</v>
      </c>
      <c r="T649" s="55">
        <v>101567</v>
      </c>
      <c r="U649" s="30">
        <v>3215</v>
      </c>
      <c r="V649" s="55">
        <v>13.61</v>
      </c>
      <c r="W649" s="55">
        <v>4.2000000000000003E-2</v>
      </c>
      <c r="X649" s="55">
        <v>43</v>
      </c>
      <c r="Y649" s="55">
        <v>326537.90500000003</v>
      </c>
      <c r="Z649" s="55">
        <v>138.245</v>
      </c>
    </row>
    <row r="650" spans="1:26">
      <c r="A650" s="29">
        <v>43983</v>
      </c>
      <c r="B650" s="55" t="s">
        <v>201</v>
      </c>
      <c r="C650" s="57">
        <v>43976</v>
      </c>
      <c r="D650" s="55">
        <v>2020</v>
      </c>
      <c r="E650" s="55">
        <v>5</v>
      </c>
      <c r="F650" s="55">
        <v>120195</v>
      </c>
      <c r="G650" s="55" t="s">
        <v>279</v>
      </c>
      <c r="H650" s="55" t="s">
        <v>37</v>
      </c>
      <c r="I650" s="55" t="s">
        <v>197</v>
      </c>
      <c r="J650" s="55" t="s">
        <v>20</v>
      </c>
      <c r="K650" s="55" t="s">
        <v>82</v>
      </c>
      <c r="L650" s="55" t="s">
        <v>68</v>
      </c>
      <c r="M650" s="55">
        <v>311</v>
      </c>
      <c r="N650" s="55" t="s">
        <v>280</v>
      </c>
      <c r="O650" s="55">
        <v>1</v>
      </c>
      <c r="P650" s="55" t="s">
        <v>22</v>
      </c>
      <c r="Q650" s="55">
        <v>4</v>
      </c>
      <c r="R650" s="55" t="s">
        <v>38</v>
      </c>
      <c r="S650" s="55">
        <v>114</v>
      </c>
      <c r="T650" s="55">
        <v>106946</v>
      </c>
      <c r="U650" s="30">
        <v>3290</v>
      </c>
      <c r="V650" s="55">
        <v>14.664</v>
      </c>
      <c r="W650" s="55">
        <v>4.7E-2</v>
      </c>
      <c r="X650" s="55">
        <v>50</v>
      </c>
      <c r="Y650" s="55">
        <v>351852.34</v>
      </c>
      <c r="Z650" s="55">
        <v>164.5</v>
      </c>
    </row>
    <row r="651" spans="1:26">
      <c r="A651" s="29">
        <v>43983</v>
      </c>
      <c r="B651" s="55" t="s">
        <v>201</v>
      </c>
      <c r="C651" s="57">
        <v>43976</v>
      </c>
      <c r="D651" s="55">
        <v>2020</v>
      </c>
      <c r="E651" s="55">
        <v>5</v>
      </c>
      <c r="F651" s="55">
        <v>120195</v>
      </c>
      <c r="G651" s="55" t="s">
        <v>279</v>
      </c>
      <c r="H651" s="55" t="s">
        <v>37</v>
      </c>
      <c r="I651" s="55" t="s">
        <v>197</v>
      </c>
      <c r="J651" s="55" t="s">
        <v>20</v>
      </c>
      <c r="K651" s="55" t="s">
        <v>82</v>
      </c>
      <c r="L651" s="55" t="s">
        <v>68</v>
      </c>
      <c r="M651" s="55">
        <v>311</v>
      </c>
      <c r="N651" s="55" t="s">
        <v>280</v>
      </c>
      <c r="O651" s="55">
        <v>1</v>
      </c>
      <c r="P651" s="55" t="s">
        <v>22</v>
      </c>
      <c r="Q651" s="55">
        <v>4</v>
      </c>
      <c r="R651" s="55" t="s">
        <v>38</v>
      </c>
      <c r="S651" s="55">
        <v>101</v>
      </c>
      <c r="T651" s="55">
        <v>104390</v>
      </c>
      <c r="U651" s="30">
        <v>3377</v>
      </c>
      <c r="V651" s="55">
        <v>14.691000000000001</v>
      </c>
      <c r="W651" s="55">
        <v>0.16300000000000001</v>
      </c>
      <c r="X651" s="55">
        <v>170</v>
      </c>
      <c r="Y651" s="55">
        <v>352525.03</v>
      </c>
      <c r="Z651" s="55">
        <v>574.09</v>
      </c>
    </row>
    <row r="652" spans="1:26">
      <c r="A652" s="29">
        <v>43983</v>
      </c>
      <c r="B652" s="55" t="s">
        <v>201</v>
      </c>
      <c r="C652" s="57">
        <v>43976</v>
      </c>
      <c r="D652" s="55">
        <v>2020</v>
      </c>
      <c r="E652" s="55">
        <v>5</v>
      </c>
      <c r="F652" s="55">
        <v>120195</v>
      </c>
      <c r="G652" s="55" t="s">
        <v>279</v>
      </c>
      <c r="H652" s="55" t="s">
        <v>37</v>
      </c>
      <c r="I652" s="55" t="s">
        <v>197</v>
      </c>
      <c r="J652" s="55" t="s">
        <v>20</v>
      </c>
      <c r="K652" s="55" t="s">
        <v>82</v>
      </c>
      <c r="L652" s="55" t="s">
        <v>68</v>
      </c>
      <c r="M652" s="55">
        <v>311</v>
      </c>
      <c r="N652" s="55" t="s">
        <v>280</v>
      </c>
      <c r="O652" s="55">
        <v>1</v>
      </c>
      <c r="P652" s="55" t="s">
        <v>22</v>
      </c>
      <c r="Q652" s="55">
        <v>4</v>
      </c>
      <c r="R652" s="55" t="s">
        <v>38</v>
      </c>
      <c r="S652" s="55">
        <v>103</v>
      </c>
      <c r="T652" s="55">
        <v>106836</v>
      </c>
      <c r="U652" s="30">
        <v>3358</v>
      </c>
      <c r="V652" s="55">
        <v>14.952</v>
      </c>
      <c r="W652" s="55">
        <v>0.08</v>
      </c>
      <c r="X652" s="55">
        <v>86</v>
      </c>
      <c r="Y652" s="55">
        <v>358755.288</v>
      </c>
      <c r="Z652" s="55">
        <v>288.78800000000001</v>
      </c>
    </row>
    <row r="653" spans="1:26">
      <c r="A653" s="29">
        <v>43983</v>
      </c>
      <c r="B653" s="55" t="s">
        <v>201</v>
      </c>
      <c r="C653" s="57">
        <v>43976</v>
      </c>
      <c r="D653" s="55">
        <v>2020</v>
      </c>
      <c r="E653" s="55">
        <v>5</v>
      </c>
      <c r="F653" s="55">
        <v>120195</v>
      </c>
      <c r="G653" s="55" t="s">
        <v>279</v>
      </c>
      <c r="H653" s="55" t="s">
        <v>37</v>
      </c>
      <c r="I653" s="55" t="s">
        <v>197</v>
      </c>
      <c r="J653" s="55" t="s">
        <v>20</v>
      </c>
      <c r="K653" s="55" t="s">
        <v>82</v>
      </c>
      <c r="L653" s="55" t="s">
        <v>68</v>
      </c>
      <c r="M653" s="55">
        <v>311</v>
      </c>
      <c r="N653" s="55" t="s">
        <v>280</v>
      </c>
      <c r="O653" s="55">
        <v>1</v>
      </c>
      <c r="P653" s="55" t="s">
        <v>22</v>
      </c>
      <c r="Q653" s="55">
        <v>4</v>
      </c>
      <c r="R653" s="55" t="s">
        <v>38</v>
      </c>
      <c r="S653" s="55">
        <v>102</v>
      </c>
      <c r="T653" s="55">
        <v>95113</v>
      </c>
      <c r="U653" s="30">
        <v>3366</v>
      </c>
      <c r="V653" s="55">
        <v>13.34</v>
      </c>
      <c r="W653" s="55">
        <v>8.7999999999999995E-2</v>
      </c>
      <c r="X653" s="55">
        <v>84</v>
      </c>
      <c r="Y653" s="55">
        <v>320150.35800000001</v>
      </c>
      <c r="Z653" s="55">
        <v>282.74400000000003</v>
      </c>
    </row>
    <row r="654" spans="1:26">
      <c r="A654" s="29">
        <v>43983</v>
      </c>
      <c r="B654" s="55" t="s">
        <v>201</v>
      </c>
      <c r="C654" s="57">
        <v>43976</v>
      </c>
      <c r="D654" s="55">
        <v>2020</v>
      </c>
      <c r="E654" s="55">
        <v>5</v>
      </c>
      <c r="F654" s="55">
        <v>120195</v>
      </c>
      <c r="G654" s="55" t="s">
        <v>279</v>
      </c>
      <c r="H654" s="55" t="s">
        <v>37</v>
      </c>
      <c r="I654" s="55" t="s">
        <v>197</v>
      </c>
      <c r="J654" s="55" t="s">
        <v>20</v>
      </c>
      <c r="K654" s="55" t="s">
        <v>82</v>
      </c>
      <c r="L654" s="55" t="s">
        <v>68</v>
      </c>
      <c r="M654" s="55">
        <v>311</v>
      </c>
      <c r="N654" s="55" t="s">
        <v>280</v>
      </c>
      <c r="O654" s="55">
        <v>1</v>
      </c>
      <c r="P654" s="55" t="s">
        <v>22</v>
      </c>
      <c r="Q654" s="55">
        <v>4</v>
      </c>
      <c r="R654" s="55" t="s">
        <v>38</v>
      </c>
      <c r="S654" s="55">
        <v>104</v>
      </c>
      <c r="T654" s="55">
        <v>101819</v>
      </c>
      <c r="U654" s="30">
        <v>3000</v>
      </c>
      <c r="V654" s="55">
        <v>12.73</v>
      </c>
      <c r="W654" s="55">
        <v>7.1999999999999995E-2</v>
      </c>
      <c r="X654" s="55">
        <v>73</v>
      </c>
      <c r="Y654" s="55">
        <v>305457</v>
      </c>
      <c r="Z654" s="55">
        <v>219</v>
      </c>
    </row>
    <row r="655" spans="1:26">
      <c r="A655" s="29">
        <v>43983</v>
      </c>
      <c r="B655" s="55" t="s">
        <v>201</v>
      </c>
      <c r="C655" s="57">
        <v>43976</v>
      </c>
      <c r="D655" s="55">
        <v>2020</v>
      </c>
      <c r="E655" s="55">
        <v>5</v>
      </c>
      <c r="F655" s="55">
        <v>120195</v>
      </c>
      <c r="G655" s="55" t="s">
        <v>279</v>
      </c>
      <c r="H655" s="55" t="s">
        <v>37</v>
      </c>
      <c r="I655" s="55" t="s">
        <v>197</v>
      </c>
      <c r="J655" s="55" t="s">
        <v>20</v>
      </c>
      <c r="K655" s="55" t="s">
        <v>82</v>
      </c>
      <c r="L655" s="55" t="s">
        <v>68</v>
      </c>
      <c r="M655" s="55">
        <v>311</v>
      </c>
      <c r="N655" s="55" t="s">
        <v>280</v>
      </c>
      <c r="O655" s="55">
        <v>1</v>
      </c>
      <c r="P655" s="55" t="s">
        <v>22</v>
      </c>
      <c r="Q655" s="55">
        <v>4</v>
      </c>
      <c r="R655" s="55" t="s">
        <v>38</v>
      </c>
      <c r="S655" s="55">
        <v>105</v>
      </c>
      <c r="T655" s="55">
        <v>104633</v>
      </c>
      <c r="U655" s="30">
        <v>3140</v>
      </c>
      <c r="V655" s="55">
        <v>13.692</v>
      </c>
      <c r="W655" s="55">
        <v>3.9E-2</v>
      </c>
      <c r="X655" s="55">
        <v>41</v>
      </c>
      <c r="Y655" s="55">
        <v>328547.62</v>
      </c>
      <c r="Z655" s="55">
        <v>128.74</v>
      </c>
    </row>
    <row r="656" spans="1:26">
      <c r="A656" s="29">
        <v>43983</v>
      </c>
      <c r="B656" s="55" t="s">
        <v>201</v>
      </c>
      <c r="C656" s="57">
        <v>43976</v>
      </c>
      <c r="D656" s="55">
        <v>2020</v>
      </c>
      <c r="E656" s="55">
        <v>5</v>
      </c>
      <c r="F656" s="55">
        <v>120195</v>
      </c>
      <c r="G656" s="55" t="s">
        <v>279</v>
      </c>
      <c r="H656" s="55" t="s">
        <v>37</v>
      </c>
      <c r="I656" s="55" t="s">
        <v>197</v>
      </c>
      <c r="J656" s="55" t="s">
        <v>20</v>
      </c>
      <c r="K656" s="55" t="s">
        <v>82</v>
      </c>
      <c r="L656" s="55" t="s">
        <v>68</v>
      </c>
      <c r="M656" s="55">
        <v>311</v>
      </c>
      <c r="N656" s="55" t="s">
        <v>280</v>
      </c>
      <c r="O656" s="55">
        <v>1</v>
      </c>
      <c r="P656" s="55" t="s">
        <v>22</v>
      </c>
      <c r="Q656" s="55">
        <v>4</v>
      </c>
      <c r="R656" s="55" t="s">
        <v>38</v>
      </c>
      <c r="S656" s="55">
        <v>107</v>
      </c>
      <c r="T656" s="55">
        <v>107687</v>
      </c>
      <c r="U656" s="30">
        <v>3065</v>
      </c>
      <c r="V656" s="55">
        <v>13.756</v>
      </c>
      <c r="W656" s="55">
        <v>4.2000000000000003E-2</v>
      </c>
      <c r="X656" s="55">
        <v>45</v>
      </c>
      <c r="Y656" s="55">
        <v>330060.65500000003</v>
      </c>
      <c r="Z656" s="55">
        <v>137.92500000000001</v>
      </c>
    </row>
    <row r="657" spans="1:26">
      <c r="A657" s="29">
        <v>43983</v>
      </c>
      <c r="B657" s="55" t="s">
        <v>201</v>
      </c>
      <c r="C657" s="57">
        <v>43976</v>
      </c>
      <c r="D657" s="55">
        <v>2020</v>
      </c>
      <c r="E657" s="55">
        <v>5</v>
      </c>
      <c r="F657" s="55">
        <v>120195</v>
      </c>
      <c r="G657" s="55" t="s">
        <v>279</v>
      </c>
      <c r="H657" s="55" t="s">
        <v>37</v>
      </c>
      <c r="I657" s="55" t="s">
        <v>197</v>
      </c>
      <c r="J657" s="55" t="s">
        <v>20</v>
      </c>
      <c r="K657" s="55" t="s">
        <v>82</v>
      </c>
      <c r="L657" s="55" t="s">
        <v>68</v>
      </c>
      <c r="M657" s="55">
        <v>311</v>
      </c>
      <c r="N657" s="55" t="s">
        <v>280</v>
      </c>
      <c r="O657" s="55">
        <v>1</v>
      </c>
      <c r="P657" s="55" t="s">
        <v>22</v>
      </c>
      <c r="Q657" s="55">
        <v>4</v>
      </c>
      <c r="R657" s="55" t="s">
        <v>38</v>
      </c>
      <c r="S657" s="55">
        <v>106</v>
      </c>
      <c r="T657" s="55">
        <v>106998</v>
      </c>
      <c r="U657" s="30">
        <v>2647</v>
      </c>
      <c r="V657" s="55">
        <v>11.802</v>
      </c>
      <c r="W657" s="55">
        <v>3.5000000000000003E-2</v>
      </c>
      <c r="X657" s="55">
        <v>37</v>
      </c>
      <c r="Y657" s="55">
        <v>283223.70600000001</v>
      </c>
      <c r="Z657" s="55">
        <v>97.938999999999993</v>
      </c>
    </row>
    <row r="658" spans="1:26">
      <c r="A658" s="29">
        <v>43983</v>
      </c>
      <c r="B658" s="55" t="s">
        <v>201</v>
      </c>
      <c r="C658" s="57">
        <v>43976</v>
      </c>
      <c r="D658" s="55">
        <v>2020</v>
      </c>
      <c r="E658" s="55">
        <v>5</v>
      </c>
      <c r="F658" s="55">
        <v>120195</v>
      </c>
      <c r="G658" s="55" t="s">
        <v>279</v>
      </c>
      <c r="H658" s="55" t="s">
        <v>37</v>
      </c>
      <c r="I658" s="55" t="s">
        <v>197</v>
      </c>
      <c r="J658" s="55" t="s">
        <v>20</v>
      </c>
      <c r="K658" s="55" t="s">
        <v>82</v>
      </c>
      <c r="L658" s="55" t="s">
        <v>68</v>
      </c>
      <c r="M658" s="55">
        <v>311</v>
      </c>
      <c r="N658" s="55" t="s">
        <v>280</v>
      </c>
      <c r="O658" s="55">
        <v>1</v>
      </c>
      <c r="P658" s="55" t="s">
        <v>22</v>
      </c>
      <c r="Q658" s="55">
        <v>4</v>
      </c>
      <c r="R658" s="55" t="s">
        <v>38</v>
      </c>
      <c r="S658" s="55">
        <v>108</v>
      </c>
      <c r="T658" s="55">
        <v>106878</v>
      </c>
      <c r="U658" s="30">
        <v>2990</v>
      </c>
      <c r="V658" s="55">
        <v>13.315</v>
      </c>
      <c r="W658" s="55">
        <v>3.6999999999999998E-2</v>
      </c>
      <c r="X658" s="55">
        <v>40</v>
      </c>
      <c r="Y658" s="55">
        <v>319565.21999999997</v>
      </c>
      <c r="Z658" s="55">
        <v>119.6</v>
      </c>
    </row>
    <row r="659" spans="1:26">
      <c r="A659" s="29">
        <v>43983</v>
      </c>
      <c r="B659" s="55" t="s">
        <v>201</v>
      </c>
      <c r="C659" s="57">
        <v>43976</v>
      </c>
      <c r="D659" s="55">
        <v>2020</v>
      </c>
      <c r="E659" s="55">
        <v>5</v>
      </c>
      <c r="F659" s="55">
        <v>120195</v>
      </c>
      <c r="G659" s="55" t="s">
        <v>279</v>
      </c>
      <c r="H659" s="55" t="s">
        <v>37</v>
      </c>
      <c r="I659" s="55" t="s">
        <v>197</v>
      </c>
      <c r="J659" s="55" t="s">
        <v>20</v>
      </c>
      <c r="K659" s="55" t="s">
        <v>82</v>
      </c>
      <c r="L659" s="55" t="s">
        <v>68</v>
      </c>
      <c r="M659" s="55">
        <v>311</v>
      </c>
      <c r="N659" s="55" t="s">
        <v>280</v>
      </c>
      <c r="O659" s="55">
        <v>1</v>
      </c>
      <c r="P659" s="55" t="s">
        <v>22</v>
      </c>
      <c r="Q659" s="55">
        <v>4</v>
      </c>
      <c r="R659" s="55" t="s">
        <v>38</v>
      </c>
      <c r="S659" s="55">
        <v>109</v>
      </c>
      <c r="T659" s="55">
        <v>99363</v>
      </c>
      <c r="U659" s="30">
        <v>2740</v>
      </c>
      <c r="V659" s="55">
        <v>11.345000000000001</v>
      </c>
      <c r="W659" s="55">
        <v>6.7000000000000004E-2</v>
      </c>
      <c r="X659" s="55">
        <v>67</v>
      </c>
      <c r="Y659" s="55">
        <v>272254.62</v>
      </c>
      <c r="Z659" s="55">
        <v>183.58</v>
      </c>
    </row>
    <row r="660" spans="1:26">
      <c r="A660" s="29">
        <v>43976</v>
      </c>
      <c r="B660" s="55" t="s">
        <v>202</v>
      </c>
      <c r="C660" s="57">
        <v>43969</v>
      </c>
      <c r="D660" s="55">
        <v>2020</v>
      </c>
      <c r="E660" s="55">
        <v>5</v>
      </c>
      <c r="F660" s="55">
        <v>120195</v>
      </c>
      <c r="G660" s="55" t="s">
        <v>279</v>
      </c>
      <c r="H660" s="55" t="s">
        <v>37</v>
      </c>
      <c r="I660" s="55" t="s">
        <v>197</v>
      </c>
      <c r="J660" s="55" t="s">
        <v>20</v>
      </c>
      <c r="K660" s="55" t="s">
        <v>82</v>
      </c>
      <c r="L660" s="55" t="s">
        <v>68</v>
      </c>
      <c r="M660" s="55">
        <v>311</v>
      </c>
      <c r="N660" s="55" t="s">
        <v>280</v>
      </c>
      <c r="O660" s="55">
        <v>1</v>
      </c>
      <c r="P660" s="55" t="s">
        <v>22</v>
      </c>
      <c r="Q660" s="55">
        <v>4</v>
      </c>
      <c r="R660" s="55" t="s">
        <v>38</v>
      </c>
      <c r="S660" s="55">
        <v>109</v>
      </c>
      <c r="T660" s="55">
        <v>99389</v>
      </c>
      <c r="U660" s="30">
        <v>2652</v>
      </c>
      <c r="V660" s="55">
        <v>10.983000000000001</v>
      </c>
      <c r="W660" s="55">
        <v>2.5999999999999999E-2</v>
      </c>
      <c r="X660" s="55">
        <v>26</v>
      </c>
      <c r="Y660" s="55">
        <v>263579.62800000003</v>
      </c>
      <c r="Z660" s="55">
        <v>68.951999999999998</v>
      </c>
    </row>
    <row r="661" spans="1:26">
      <c r="A661" s="29">
        <v>43976</v>
      </c>
      <c r="B661" s="55" t="s">
        <v>202</v>
      </c>
      <c r="C661" s="57">
        <v>43969</v>
      </c>
      <c r="D661" s="55">
        <v>2020</v>
      </c>
      <c r="E661" s="55">
        <v>5</v>
      </c>
      <c r="F661" s="55">
        <v>120195</v>
      </c>
      <c r="G661" s="55" t="s">
        <v>279</v>
      </c>
      <c r="H661" s="55" t="s">
        <v>37</v>
      </c>
      <c r="I661" s="55" t="s">
        <v>197</v>
      </c>
      <c r="J661" s="55" t="s">
        <v>20</v>
      </c>
      <c r="K661" s="55" t="s">
        <v>82</v>
      </c>
      <c r="L661" s="55" t="s">
        <v>68</v>
      </c>
      <c r="M661" s="55">
        <v>311</v>
      </c>
      <c r="N661" s="55" t="s">
        <v>280</v>
      </c>
      <c r="O661" s="55">
        <v>1</v>
      </c>
      <c r="P661" s="55" t="s">
        <v>22</v>
      </c>
      <c r="Q661" s="55">
        <v>4</v>
      </c>
      <c r="R661" s="55" t="s">
        <v>38</v>
      </c>
      <c r="S661" s="55">
        <v>108</v>
      </c>
      <c r="T661" s="55">
        <v>106900</v>
      </c>
      <c r="U661" s="30">
        <v>2854</v>
      </c>
      <c r="V661" s="55">
        <v>12.714</v>
      </c>
      <c r="W661" s="55">
        <v>2.1000000000000001E-2</v>
      </c>
      <c r="X661" s="55">
        <v>22</v>
      </c>
      <c r="Y661" s="55">
        <v>305092.59999999998</v>
      </c>
      <c r="Z661" s="55">
        <v>62.787999999999997</v>
      </c>
    </row>
    <row r="662" spans="1:26">
      <c r="A662" s="29">
        <v>43976</v>
      </c>
      <c r="B662" s="55" t="s">
        <v>202</v>
      </c>
      <c r="C662" s="57">
        <v>43969</v>
      </c>
      <c r="D662" s="55">
        <v>2020</v>
      </c>
      <c r="E662" s="55">
        <v>5</v>
      </c>
      <c r="F662" s="55">
        <v>120195</v>
      </c>
      <c r="G662" s="55" t="s">
        <v>279</v>
      </c>
      <c r="H662" s="55" t="s">
        <v>37</v>
      </c>
      <c r="I662" s="55" t="s">
        <v>197</v>
      </c>
      <c r="J662" s="55" t="s">
        <v>20</v>
      </c>
      <c r="K662" s="55" t="s">
        <v>82</v>
      </c>
      <c r="L662" s="55" t="s">
        <v>68</v>
      </c>
      <c r="M662" s="55">
        <v>311</v>
      </c>
      <c r="N662" s="55" t="s">
        <v>280</v>
      </c>
      <c r="O662" s="55">
        <v>1</v>
      </c>
      <c r="P662" s="55" t="s">
        <v>22</v>
      </c>
      <c r="Q662" s="55">
        <v>4</v>
      </c>
      <c r="R662" s="55" t="s">
        <v>38</v>
      </c>
      <c r="S662" s="55">
        <v>106</v>
      </c>
      <c r="T662" s="55">
        <v>107023</v>
      </c>
      <c r="U662" s="30">
        <v>2536</v>
      </c>
      <c r="V662" s="55">
        <v>11.31</v>
      </c>
      <c r="W662" s="55">
        <v>2.3E-2</v>
      </c>
      <c r="X662" s="55">
        <v>25</v>
      </c>
      <c r="Y662" s="55">
        <v>271410.32799999998</v>
      </c>
      <c r="Z662" s="55">
        <v>63.4</v>
      </c>
    </row>
    <row r="663" spans="1:26">
      <c r="A663" s="29">
        <v>43976</v>
      </c>
      <c r="B663" s="55" t="s">
        <v>202</v>
      </c>
      <c r="C663" s="57">
        <v>43969</v>
      </c>
      <c r="D663" s="55">
        <v>2020</v>
      </c>
      <c r="E663" s="55">
        <v>5</v>
      </c>
      <c r="F663" s="55">
        <v>120195</v>
      </c>
      <c r="G663" s="55" t="s">
        <v>279</v>
      </c>
      <c r="H663" s="55" t="s">
        <v>37</v>
      </c>
      <c r="I663" s="55" t="s">
        <v>197</v>
      </c>
      <c r="J663" s="55" t="s">
        <v>20</v>
      </c>
      <c r="K663" s="55" t="s">
        <v>82</v>
      </c>
      <c r="L663" s="55" t="s">
        <v>68</v>
      </c>
      <c r="M663" s="55">
        <v>311</v>
      </c>
      <c r="N663" s="55" t="s">
        <v>280</v>
      </c>
      <c r="O663" s="55">
        <v>1</v>
      </c>
      <c r="P663" s="55" t="s">
        <v>22</v>
      </c>
      <c r="Q663" s="55">
        <v>4</v>
      </c>
      <c r="R663" s="55" t="s">
        <v>38</v>
      </c>
      <c r="S663" s="55">
        <v>107</v>
      </c>
      <c r="T663" s="55">
        <v>107753</v>
      </c>
      <c r="U663" s="30">
        <v>2956</v>
      </c>
      <c r="V663" s="55">
        <v>13.275</v>
      </c>
      <c r="W663" s="55">
        <v>6.0999999999999999E-2</v>
      </c>
      <c r="X663" s="55">
        <v>66</v>
      </c>
      <c r="Y663" s="55">
        <v>318517.86800000002</v>
      </c>
      <c r="Z663" s="55">
        <v>195.096</v>
      </c>
    </row>
    <row r="664" spans="1:26">
      <c r="A664" s="29">
        <v>43976</v>
      </c>
      <c r="B664" s="55" t="s">
        <v>202</v>
      </c>
      <c r="C664" s="57">
        <v>43969</v>
      </c>
      <c r="D664" s="55">
        <v>2020</v>
      </c>
      <c r="E664" s="55">
        <v>5</v>
      </c>
      <c r="F664" s="55">
        <v>120195</v>
      </c>
      <c r="G664" s="55" t="s">
        <v>279</v>
      </c>
      <c r="H664" s="55" t="s">
        <v>37</v>
      </c>
      <c r="I664" s="55" t="s">
        <v>197</v>
      </c>
      <c r="J664" s="55" t="s">
        <v>20</v>
      </c>
      <c r="K664" s="55" t="s">
        <v>82</v>
      </c>
      <c r="L664" s="55" t="s">
        <v>68</v>
      </c>
      <c r="M664" s="55">
        <v>311</v>
      </c>
      <c r="N664" s="55" t="s">
        <v>280</v>
      </c>
      <c r="O664" s="55">
        <v>1</v>
      </c>
      <c r="P664" s="55" t="s">
        <v>22</v>
      </c>
      <c r="Q664" s="55">
        <v>4</v>
      </c>
      <c r="R664" s="55" t="s">
        <v>38</v>
      </c>
      <c r="S664" s="55">
        <v>105</v>
      </c>
      <c r="T664" s="55">
        <v>104741</v>
      </c>
      <c r="U664" s="30">
        <v>3044</v>
      </c>
      <c r="V664" s="55">
        <v>13.287000000000001</v>
      </c>
      <c r="W664" s="55">
        <v>0.10299999999999999</v>
      </c>
      <c r="X664" s="55">
        <v>108</v>
      </c>
      <c r="Y664" s="55">
        <v>318831.60399999999</v>
      </c>
      <c r="Z664" s="55">
        <v>328.75200000000001</v>
      </c>
    </row>
    <row r="665" spans="1:26">
      <c r="A665" s="29">
        <v>43976</v>
      </c>
      <c r="B665" s="55" t="s">
        <v>202</v>
      </c>
      <c r="C665" s="57">
        <v>43969</v>
      </c>
      <c r="D665" s="55">
        <v>2020</v>
      </c>
      <c r="E665" s="55">
        <v>5</v>
      </c>
      <c r="F665" s="55">
        <v>120195</v>
      </c>
      <c r="G665" s="55" t="s">
        <v>279</v>
      </c>
      <c r="H665" s="55" t="s">
        <v>37</v>
      </c>
      <c r="I665" s="55" t="s">
        <v>197</v>
      </c>
      <c r="J665" s="55" t="s">
        <v>20</v>
      </c>
      <c r="K665" s="55" t="s">
        <v>82</v>
      </c>
      <c r="L665" s="55" t="s">
        <v>68</v>
      </c>
      <c r="M665" s="55">
        <v>311</v>
      </c>
      <c r="N665" s="55" t="s">
        <v>280</v>
      </c>
      <c r="O665" s="55">
        <v>1</v>
      </c>
      <c r="P665" s="55" t="s">
        <v>22</v>
      </c>
      <c r="Q665" s="55">
        <v>4</v>
      </c>
      <c r="R665" s="55" t="s">
        <v>38</v>
      </c>
      <c r="S665" s="55">
        <v>104</v>
      </c>
      <c r="T665" s="55">
        <v>101849</v>
      </c>
      <c r="U665" s="30">
        <v>2898</v>
      </c>
      <c r="V665" s="55">
        <v>12.301</v>
      </c>
      <c r="W665" s="55">
        <v>2.9000000000000001E-2</v>
      </c>
      <c r="X665" s="55">
        <v>30</v>
      </c>
      <c r="Y665" s="55">
        <v>295158.402</v>
      </c>
      <c r="Z665" s="55">
        <v>86.94</v>
      </c>
    </row>
    <row r="666" spans="1:26">
      <c r="A666" s="29">
        <v>43976</v>
      </c>
      <c r="B666" s="55" t="s">
        <v>202</v>
      </c>
      <c r="C666" s="57">
        <v>43969</v>
      </c>
      <c r="D666" s="55">
        <v>2020</v>
      </c>
      <c r="E666" s="55">
        <v>5</v>
      </c>
      <c r="F666" s="55">
        <v>120195</v>
      </c>
      <c r="G666" s="55" t="s">
        <v>279</v>
      </c>
      <c r="H666" s="55" t="s">
        <v>37</v>
      </c>
      <c r="I666" s="55" t="s">
        <v>197</v>
      </c>
      <c r="J666" s="55" t="s">
        <v>20</v>
      </c>
      <c r="K666" s="55" t="s">
        <v>82</v>
      </c>
      <c r="L666" s="55" t="s">
        <v>68</v>
      </c>
      <c r="M666" s="55">
        <v>311</v>
      </c>
      <c r="N666" s="55" t="s">
        <v>280</v>
      </c>
      <c r="O666" s="55">
        <v>1</v>
      </c>
      <c r="P666" s="55" t="s">
        <v>22</v>
      </c>
      <c r="Q666" s="55">
        <v>4</v>
      </c>
      <c r="R666" s="55" t="s">
        <v>38</v>
      </c>
      <c r="S666" s="55">
        <v>102</v>
      </c>
      <c r="T666" s="55">
        <v>95142</v>
      </c>
      <c r="U666" s="30">
        <v>3260</v>
      </c>
      <c r="V666" s="55">
        <v>12.927</v>
      </c>
      <c r="W666" s="55">
        <v>0.03</v>
      </c>
      <c r="X666" s="55">
        <v>29</v>
      </c>
      <c r="Y666" s="55">
        <v>310162.92</v>
      </c>
      <c r="Z666" s="55">
        <v>94.54</v>
      </c>
    </row>
    <row r="667" spans="1:26">
      <c r="A667" s="29">
        <v>43976</v>
      </c>
      <c r="B667" s="55" t="s">
        <v>202</v>
      </c>
      <c r="C667" s="57">
        <v>43969</v>
      </c>
      <c r="D667" s="55">
        <v>2020</v>
      </c>
      <c r="E667" s="55">
        <v>5</v>
      </c>
      <c r="F667" s="55">
        <v>120195</v>
      </c>
      <c r="G667" s="55" t="s">
        <v>279</v>
      </c>
      <c r="H667" s="55" t="s">
        <v>37</v>
      </c>
      <c r="I667" s="55" t="s">
        <v>197</v>
      </c>
      <c r="J667" s="55" t="s">
        <v>20</v>
      </c>
      <c r="K667" s="55" t="s">
        <v>82</v>
      </c>
      <c r="L667" s="55" t="s">
        <v>68</v>
      </c>
      <c r="M667" s="55">
        <v>311</v>
      </c>
      <c r="N667" s="55" t="s">
        <v>280</v>
      </c>
      <c r="O667" s="55">
        <v>1</v>
      </c>
      <c r="P667" s="55" t="s">
        <v>22</v>
      </c>
      <c r="Q667" s="55">
        <v>4</v>
      </c>
      <c r="R667" s="55" t="s">
        <v>38</v>
      </c>
      <c r="S667" s="55">
        <v>103</v>
      </c>
      <c r="T667" s="55">
        <v>106879</v>
      </c>
      <c r="U667" s="30">
        <v>3227</v>
      </c>
      <c r="V667" s="55">
        <v>14.372999999999999</v>
      </c>
      <c r="W667" s="55">
        <v>0.04</v>
      </c>
      <c r="X667" s="55">
        <v>43</v>
      </c>
      <c r="Y667" s="55">
        <v>344898.533</v>
      </c>
      <c r="Z667" s="55">
        <v>138.761</v>
      </c>
    </row>
    <row r="668" spans="1:26">
      <c r="A668" s="29">
        <v>43976</v>
      </c>
      <c r="B668" s="55" t="s">
        <v>202</v>
      </c>
      <c r="C668" s="57">
        <v>43969</v>
      </c>
      <c r="D668" s="55">
        <v>2020</v>
      </c>
      <c r="E668" s="55">
        <v>5</v>
      </c>
      <c r="F668" s="55">
        <v>120195</v>
      </c>
      <c r="G668" s="55" t="s">
        <v>279</v>
      </c>
      <c r="H668" s="55" t="s">
        <v>37</v>
      </c>
      <c r="I668" s="55" t="s">
        <v>197</v>
      </c>
      <c r="J668" s="55" t="s">
        <v>20</v>
      </c>
      <c r="K668" s="55" t="s">
        <v>82</v>
      </c>
      <c r="L668" s="55" t="s">
        <v>68</v>
      </c>
      <c r="M668" s="55">
        <v>311</v>
      </c>
      <c r="N668" s="55" t="s">
        <v>280</v>
      </c>
      <c r="O668" s="55">
        <v>1</v>
      </c>
      <c r="P668" s="55" t="s">
        <v>22</v>
      </c>
      <c r="Q668" s="55">
        <v>4</v>
      </c>
      <c r="R668" s="55" t="s">
        <v>38</v>
      </c>
      <c r="S668" s="55">
        <v>101</v>
      </c>
      <c r="T668" s="55">
        <v>104445</v>
      </c>
      <c r="U668" s="30">
        <v>3244</v>
      </c>
      <c r="V668" s="55">
        <v>14.122</v>
      </c>
      <c r="W668" s="55">
        <v>5.2999999999999999E-2</v>
      </c>
      <c r="X668" s="55">
        <v>55</v>
      </c>
      <c r="Y668" s="55">
        <v>338819.58</v>
      </c>
      <c r="Z668" s="55">
        <v>178.42</v>
      </c>
    </row>
    <row r="669" spans="1:26">
      <c r="A669" s="29">
        <v>43976</v>
      </c>
      <c r="B669" s="55" t="s">
        <v>202</v>
      </c>
      <c r="C669" s="57">
        <v>43969</v>
      </c>
      <c r="D669" s="55">
        <v>2020</v>
      </c>
      <c r="E669" s="55">
        <v>5</v>
      </c>
      <c r="F669" s="55">
        <v>120195</v>
      </c>
      <c r="G669" s="55" t="s">
        <v>279</v>
      </c>
      <c r="H669" s="55" t="s">
        <v>37</v>
      </c>
      <c r="I669" s="55" t="s">
        <v>197</v>
      </c>
      <c r="J669" s="55" t="s">
        <v>20</v>
      </c>
      <c r="K669" s="55" t="s">
        <v>82</v>
      </c>
      <c r="L669" s="55" t="s">
        <v>68</v>
      </c>
      <c r="M669" s="55">
        <v>311</v>
      </c>
      <c r="N669" s="55" t="s">
        <v>280</v>
      </c>
      <c r="O669" s="55">
        <v>1</v>
      </c>
      <c r="P669" s="55" t="s">
        <v>22</v>
      </c>
      <c r="Q669" s="55">
        <v>4</v>
      </c>
      <c r="R669" s="55" t="s">
        <v>38</v>
      </c>
      <c r="S669" s="55">
        <v>114</v>
      </c>
      <c r="T669" s="55">
        <v>107052</v>
      </c>
      <c r="U669" s="30">
        <v>3137</v>
      </c>
      <c r="V669" s="55">
        <v>13.994999999999999</v>
      </c>
      <c r="W669" s="55">
        <v>9.9000000000000005E-2</v>
      </c>
      <c r="X669" s="55">
        <v>106</v>
      </c>
      <c r="Y669" s="55">
        <v>335822.12400000001</v>
      </c>
      <c r="Z669" s="55">
        <v>332.52199999999999</v>
      </c>
    </row>
    <row r="670" spans="1:26">
      <c r="A670" s="29">
        <v>43976</v>
      </c>
      <c r="B670" s="55" t="s">
        <v>202</v>
      </c>
      <c r="C670" s="57">
        <v>43969</v>
      </c>
      <c r="D670" s="55">
        <v>2020</v>
      </c>
      <c r="E670" s="55">
        <v>5</v>
      </c>
      <c r="F670" s="55">
        <v>120195</v>
      </c>
      <c r="G670" s="55" t="s">
        <v>279</v>
      </c>
      <c r="H670" s="55" t="s">
        <v>37</v>
      </c>
      <c r="I670" s="55" t="s">
        <v>197</v>
      </c>
      <c r="J670" s="55" t="s">
        <v>20</v>
      </c>
      <c r="K670" s="55" t="s">
        <v>82</v>
      </c>
      <c r="L670" s="55" t="s">
        <v>68</v>
      </c>
      <c r="M670" s="55">
        <v>311</v>
      </c>
      <c r="N670" s="55" t="s">
        <v>280</v>
      </c>
      <c r="O670" s="55">
        <v>1</v>
      </c>
      <c r="P670" s="55" t="s">
        <v>22</v>
      </c>
      <c r="Q670" s="55">
        <v>4</v>
      </c>
      <c r="R670" s="55" t="s">
        <v>38</v>
      </c>
      <c r="S670" s="55">
        <v>113</v>
      </c>
      <c r="T670" s="55">
        <v>101615</v>
      </c>
      <c r="U670" s="30">
        <v>3098</v>
      </c>
      <c r="V670" s="55">
        <v>13.119</v>
      </c>
      <c r="W670" s="55">
        <v>4.7E-2</v>
      </c>
      <c r="X670" s="55">
        <v>48</v>
      </c>
      <c r="Y670" s="55">
        <v>314803.27</v>
      </c>
      <c r="Z670" s="55">
        <v>148.70400000000001</v>
      </c>
    </row>
    <row r="671" spans="1:26">
      <c r="A671" s="29">
        <v>43976</v>
      </c>
      <c r="B671" s="55" t="s">
        <v>202</v>
      </c>
      <c r="C671" s="57">
        <v>43969</v>
      </c>
      <c r="D671" s="55">
        <v>2020</v>
      </c>
      <c r="E671" s="55">
        <v>5</v>
      </c>
      <c r="F671" s="55">
        <v>120195</v>
      </c>
      <c r="G671" s="55" t="s">
        <v>279</v>
      </c>
      <c r="H671" s="55" t="s">
        <v>37</v>
      </c>
      <c r="I671" s="55" t="s">
        <v>197</v>
      </c>
      <c r="J671" s="55" t="s">
        <v>20</v>
      </c>
      <c r="K671" s="55" t="s">
        <v>82</v>
      </c>
      <c r="L671" s="55" t="s">
        <v>68</v>
      </c>
      <c r="M671" s="55">
        <v>311</v>
      </c>
      <c r="N671" s="55" t="s">
        <v>280</v>
      </c>
      <c r="O671" s="55">
        <v>1</v>
      </c>
      <c r="P671" s="55" t="s">
        <v>22</v>
      </c>
      <c r="Q671" s="55">
        <v>4</v>
      </c>
      <c r="R671" s="55" t="s">
        <v>38</v>
      </c>
      <c r="S671" s="55">
        <v>112</v>
      </c>
      <c r="T671" s="55">
        <v>107317</v>
      </c>
      <c r="U671" s="30">
        <v>2666</v>
      </c>
      <c r="V671" s="55">
        <v>11.922000000000001</v>
      </c>
      <c r="W671" s="55">
        <v>0.04</v>
      </c>
      <c r="X671" s="55">
        <v>43</v>
      </c>
      <c r="Y671" s="55">
        <v>286107.12199999997</v>
      </c>
      <c r="Z671" s="55">
        <v>114.63800000000001</v>
      </c>
    </row>
    <row r="672" spans="1:26">
      <c r="A672" s="29">
        <v>43976</v>
      </c>
      <c r="B672" s="55" t="s">
        <v>202</v>
      </c>
      <c r="C672" s="57">
        <v>43969</v>
      </c>
      <c r="D672" s="55">
        <v>2020</v>
      </c>
      <c r="E672" s="55">
        <v>5</v>
      </c>
      <c r="F672" s="55">
        <v>120195</v>
      </c>
      <c r="G672" s="55" t="s">
        <v>279</v>
      </c>
      <c r="H672" s="55" t="s">
        <v>37</v>
      </c>
      <c r="I672" s="55" t="s">
        <v>197</v>
      </c>
      <c r="J672" s="55" t="s">
        <v>20</v>
      </c>
      <c r="K672" s="55" t="s">
        <v>82</v>
      </c>
      <c r="L672" s="55" t="s">
        <v>68</v>
      </c>
      <c r="M672" s="55">
        <v>311</v>
      </c>
      <c r="N672" s="55" t="s">
        <v>280</v>
      </c>
      <c r="O672" s="55">
        <v>1</v>
      </c>
      <c r="P672" s="55" t="s">
        <v>22</v>
      </c>
      <c r="Q672" s="55">
        <v>4</v>
      </c>
      <c r="R672" s="55" t="s">
        <v>38</v>
      </c>
      <c r="S672" s="55">
        <v>111</v>
      </c>
      <c r="T672" s="55">
        <v>107727</v>
      </c>
      <c r="U672" s="30">
        <v>2839</v>
      </c>
      <c r="V672" s="55">
        <v>12.747999999999999</v>
      </c>
      <c r="W672" s="55">
        <v>6.7000000000000004E-2</v>
      </c>
      <c r="X672" s="55">
        <v>72</v>
      </c>
      <c r="Y672" s="55">
        <v>305836.95299999998</v>
      </c>
      <c r="Z672" s="55">
        <v>204.40799999999999</v>
      </c>
    </row>
    <row r="673" spans="1:26">
      <c r="A673" s="29">
        <v>43976</v>
      </c>
      <c r="B673" s="55" t="s">
        <v>202</v>
      </c>
      <c r="C673" s="57">
        <v>43969</v>
      </c>
      <c r="D673" s="55">
        <v>2020</v>
      </c>
      <c r="E673" s="55">
        <v>5</v>
      </c>
      <c r="F673" s="55">
        <v>120195</v>
      </c>
      <c r="G673" s="55" t="s">
        <v>279</v>
      </c>
      <c r="H673" s="55" t="s">
        <v>37</v>
      </c>
      <c r="I673" s="55" t="s">
        <v>197</v>
      </c>
      <c r="J673" s="55" t="s">
        <v>20</v>
      </c>
      <c r="K673" s="55" t="s">
        <v>82</v>
      </c>
      <c r="L673" s="55" t="s">
        <v>68</v>
      </c>
      <c r="M673" s="55">
        <v>311</v>
      </c>
      <c r="N673" s="55" t="s">
        <v>280</v>
      </c>
      <c r="O673" s="55">
        <v>1</v>
      </c>
      <c r="P673" s="55" t="s">
        <v>22</v>
      </c>
      <c r="Q673" s="55">
        <v>4</v>
      </c>
      <c r="R673" s="55" t="s">
        <v>38</v>
      </c>
      <c r="S673" s="55">
        <v>110</v>
      </c>
      <c r="T673" s="55">
        <v>107104</v>
      </c>
      <c r="U673" s="30">
        <v>2940</v>
      </c>
      <c r="V673" s="55">
        <v>13.124000000000001</v>
      </c>
      <c r="W673" s="55">
        <v>0.02</v>
      </c>
      <c r="X673" s="55">
        <v>21</v>
      </c>
      <c r="Y673" s="55">
        <v>314885.76000000001</v>
      </c>
      <c r="Z673" s="55">
        <v>61.74</v>
      </c>
    </row>
    <row r="674" spans="1:26">
      <c r="A674" s="29">
        <v>43976</v>
      </c>
      <c r="B674" s="55" t="s">
        <v>202</v>
      </c>
      <c r="C674" s="57">
        <v>43969</v>
      </c>
      <c r="D674" s="55">
        <v>2020</v>
      </c>
      <c r="E674" s="55">
        <v>5</v>
      </c>
      <c r="F674" s="55">
        <v>120195</v>
      </c>
      <c r="G674" s="55" t="s">
        <v>279</v>
      </c>
      <c r="H674" s="55" t="s">
        <v>37</v>
      </c>
      <c r="I674" s="55" t="s">
        <v>197</v>
      </c>
      <c r="J674" s="55" t="s">
        <v>20</v>
      </c>
      <c r="K674" s="55" t="s">
        <v>82</v>
      </c>
      <c r="L674" s="55" t="s">
        <v>68</v>
      </c>
      <c r="M674" s="55">
        <v>311</v>
      </c>
      <c r="N674" s="55" t="s">
        <v>280</v>
      </c>
      <c r="O674" s="55">
        <v>1</v>
      </c>
      <c r="P674" s="55" t="s">
        <v>22</v>
      </c>
      <c r="Q674" s="55">
        <v>4</v>
      </c>
      <c r="R674" s="55" t="s">
        <v>38</v>
      </c>
      <c r="S674" s="55">
        <v>115</v>
      </c>
      <c r="T674" s="55">
        <v>108185</v>
      </c>
      <c r="U674" s="30">
        <v>2683</v>
      </c>
      <c r="V674" s="55">
        <v>12.095000000000001</v>
      </c>
      <c r="W674" s="55">
        <v>4.2999999999999997E-2</v>
      </c>
      <c r="X674" s="55">
        <v>47</v>
      </c>
      <c r="Y674" s="55">
        <v>290260.35499999998</v>
      </c>
      <c r="Z674" s="55">
        <v>126.101</v>
      </c>
    </row>
    <row r="675" spans="1:26">
      <c r="A675" s="29">
        <v>43976</v>
      </c>
      <c r="B675" s="55" t="s">
        <v>202</v>
      </c>
      <c r="C675" s="57">
        <v>43969</v>
      </c>
      <c r="D675" s="55">
        <v>2020</v>
      </c>
      <c r="E675" s="55">
        <v>5</v>
      </c>
      <c r="F675" s="55">
        <v>120195</v>
      </c>
      <c r="G675" s="55" t="s">
        <v>279</v>
      </c>
      <c r="H675" s="55" t="s">
        <v>37</v>
      </c>
      <c r="I675" s="55" t="s">
        <v>197</v>
      </c>
      <c r="J675" s="55" t="s">
        <v>20</v>
      </c>
      <c r="K675" s="55" t="s">
        <v>82</v>
      </c>
      <c r="L675" s="55" t="s">
        <v>68</v>
      </c>
      <c r="M675" s="55">
        <v>311</v>
      </c>
      <c r="N675" s="55" t="s">
        <v>280</v>
      </c>
      <c r="O675" s="55">
        <v>1</v>
      </c>
      <c r="P675" s="55" t="s">
        <v>22</v>
      </c>
      <c r="Q675" s="55">
        <v>4</v>
      </c>
      <c r="R675" s="55" t="s">
        <v>38</v>
      </c>
      <c r="S675" s="55">
        <v>116</v>
      </c>
      <c r="T675" s="55">
        <v>99735</v>
      </c>
      <c r="U675" s="30">
        <v>2779</v>
      </c>
      <c r="V675" s="55">
        <v>11.552</v>
      </c>
      <c r="W675" s="55">
        <v>5.8000000000000003E-2</v>
      </c>
      <c r="X675" s="55">
        <v>58</v>
      </c>
      <c r="Y675" s="55">
        <v>277163.565</v>
      </c>
      <c r="Z675" s="55">
        <v>161.18199999999999</v>
      </c>
    </row>
    <row r="676" spans="1:26">
      <c r="A676" s="29">
        <v>43969</v>
      </c>
      <c r="B676" s="55" t="s">
        <v>203</v>
      </c>
      <c r="C676" s="57">
        <v>43962</v>
      </c>
      <c r="D676" s="55">
        <v>2020</v>
      </c>
      <c r="E676" s="55">
        <v>5</v>
      </c>
      <c r="F676" s="55">
        <v>120195</v>
      </c>
      <c r="G676" s="55" t="s">
        <v>279</v>
      </c>
      <c r="H676" s="55" t="s">
        <v>37</v>
      </c>
      <c r="I676" s="55" t="s">
        <v>197</v>
      </c>
      <c r="J676" s="55" t="s">
        <v>20</v>
      </c>
      <c r="K676" s="55" t="s">
        <v>82</v>
      </c>
      <c r="L676" s="55" t="s">
        <v>68</v>
      </c>
      <c r="M676" s="55">
        <v>311</v>
      </c>
      <c r="N676" s="55" t="s">
        <v>280</v>
      </c>
      <c r="O676" s="55">
        <v>1</v>
      </c>
      <c r="P676" s="55" t="s">
        <v>22</v>
      </c>
      <c r="Q676" s="55">
        <v>4</v>
      </c>
      <c r="R676" s="55" t="s">
        <v>38</v>
      </c>
      <c r="S676" s="55">
        <v>116</v>
      </c>
      <c r="T676" s="55">
        <v>99773</v>
      </c>
      <c r="U676" s="30">
        <v>2692</v>
      </c>
      <c r="V676" s="55">
        <v>11.193</v>
      </c>
      <c r="W676" s="55">
        <v>3.7999999999999999E-2</v>
      </c>
      <c r="X676" s="55">
        <v>38</v>
      </c>
      <c r="Y676" s="55">
        <v>268588.91600000003</v>
      </c>
      <c r="Z676" s="55">
        <v>102.29600000000001</v>
      </c>
    </row>
    <row r="677" spans="1:26">
      <c r="A677" s="29">
        <v>43969</v>
      </c>
      <c r="B677" s="55" t="s">
        <v>203</v>
      </c>
      <c r="C677" s="57">
        <v>43962</v>
      </c>
      <c r="D677" s="55">
        <v>2020</v>
      </c>
      <c r="E677" s="55">
        <v>5</v>
      </c>
      <c r="F677" s="55">
        <v>120195</v>
      </c>
      <c r="G677" s="55" t="s">
        <v>279</v>
      </c>
      <c r="H677" s="55" t="s">
        <v>37</v>
      </c>
      <c r="I677" s="55" t="s">
        <v>197</v>
      </c>
      <c r="J677" s="55" t="s">
        <v>20</v>
      </c>
      <c r="K677" s="55" t="s">
        <v>82</v>
      </c>
      <c r="L677" s="55" t="s">
        <v>68</v>
      </c>
      <c r="M677" s="55">
        <v>311</v>
      </c>
      <c r="N677" s="55" t="s">
        <v>280</v>
      </c>
      <c r="O677" s="55">
        <v>1</v>
      </c>
      <c r="P677" s="55" t="s">
        <v>22</v>
      </c>
      <c r="Q677" s="55">
        <v>4</v>
      </c>
      <c r="R677" s="55" t="s">
        <v>38</v>
      </c>
      <c r="S677" s="55">
        <v>114</v>
      </c>
      <c r="T677" s="55">
        <v>107119</v>
      </c>
      <c r="U677" s="30">
        <v>3020</v>
      </c>
      <c r="V677" s="55">
        <v>13.481</v>
      </c>
      <c r="W677" s="55">
        <v>6.3E-2</v>
      </c>
      <c r="X677" s="55">
        <v>67</v>
      </c>
      <c r="Y677" s="55">
        <v>323499.38</v>
      </c>
      <c r="Z677" s="55">
        <v>202.34</v>
      </c>
    </row>
    <row r="678" spans="1:26">
      <c r="A678" s="29">
        <v>43969</v>
      </c>
      <c r="B678" s="55" t="s">
        <v>203</v>
      </c>
      <c r="C678" s="57">
        <v>43962</v>
      </c>
      <c r="D678" s="55">
        <v>2020</v>
      </c>
      <c r="E678" s="55">
        <v>5</v>
      </c>
      <c r="F678" s="55">
        <v>120195</v>
      </c>
      <c r="G678" s="55" t="s">
        <v>279</v>
      </c>
      <c r="H678" s="55" t="s">
        <v>37</v>
      </c>
      <c r="I678" s="55" t="s">
        <v>197</v>
      </c>
      <c r="J678" s="55" t="s">
        <v>20</v>
      </c>
      <c r="K678" s="55" t="s">
        <v>82</v>
      </c>
      <c r="L678" s="55" t="s">
        <v>68</v>
      </c>
      <c r="M678" s="55">
        <v>311</v>
      </c>
      <c r="N678" s="55" t="s">
        <v>280</v>
      </c>
      <c r="O678" s="55">
        <v>1</v>
      </c>
      <c r="P678" s="55" t="s">
        <v>22</v>
      </c>
      <c r="Q678" s="55">
        <v>4</v>
      </c>
      <c r="R678" s="55" t="s">
        <v>38</v>
      </c>
      <c r="S678" s="55">
        <v>115</v>
      </c>
      <c r="T678" s="55">
        <v>108226</v>
      </c>
      <c r="U678" s="30">
        <v>2586</v>
      </c>
      <c r="V678" s="55">
        <v>11.664999999999999</v>
      </c>
      <c r="W678" s="55">
        <v>3.7999999999999999E-2</v>
      </c>
      <c r="X678" s="55">
        <v>41</v>
      </c>
      <c r="Y678" s="55">
        <v>279872.43599999999</v>
      </c>
      <c r="Z678" s="55">
        <v>106.026</v>
      </c>
    </row>
    <row r="679" spans="1:26">
      <c r="A679" s="29">
        <v>43969</v>
      </c>
      <c r="B679" s="55" t="s">
        <v>203</v>
      </c>
      <c r="C679" s="57">
        <v>43962</v>
      </c>
      <c r="D679" s="55">
        <v>2020</v>
      </c>
      <c r="E679" s="55">
        <v>5</v>
      </c>
      <c r="F679" s="55">
        <v>120195</v>
      </c>
      <c r="G679" s="55" t="s">
        <v>279</v>
      </c>
      <c r="H679" s="55" t="s">
        <v>37</v>
      </c>
      <c r="I679" s="55" t="s">
        <v>197</v>
      </c>
      <c r="J679" s="55" t="s">
        <v>20</v>
      </c>
      <c r="K679" s="55" t="s">
        <v>82</v>
      </c>
      <c r="L679" s="55" t="s">
        <v>68</v>
      </c>
      <c r="M679" s="55">
        <v>311</v>
      </c>
      <c r="N679" s="55" t="s">
        <v>280</v>
      </c>
      <c r="O679" s="55">
        <v>1</v>
      </c>
      <c r="P679" s="55" t="s">
        <v>22</v>
      </c>
      <c r="Q679" s="55">
        <v>4</v>
      </c>
      <c r="R679" s="55" t="s">
        <v>38</v>
      </c>
      <c r="S679" s="55">
        <v>110</v>
      </c>
      <c r="T679" s="55">
        <v>107137</v>
      </c>
      <c r="U679" s="30">
        <v>2841</v>
      </c>
      <c r="V679" s="55">
        <v>12.685</v>
      </c>
      <c r="W679" s="55">
        <v>3.1E-2</v>
      </c>
      <c r="X679" s="55">
        <v>33</v>
      </c>
      <c r="Y679" s="55">
        <v>304376.217</v>
      </c>
      <c r="Z679" s="55">
        <v>93.753</v>
      </c>
    </row>
    <row r="680" spans="1:26">
      <c r="A680" s="29">
        <v>43969</v>
      </c>
      <c r="B680" s="55" t="s">
        <v>203</v>
      </c>
      <c r="C680" s="57">
        <v>43962</v>
      </c>
      <c r="D680" s="55">
        <v>2020</v>
      </c>
      <c r="E680" s="55">
        <v>5</v>
      </c>
      <c r="F680" s="55">
        <v>120195</v>
      </c>
      <c r="G680" s="55" t="s">
        <v>279</v>
      </c>
      <c r="H680" s="55" t="s">
        <v>37</v>
      </c>
      <c r="I680" s="55" t="s">
        <v>197</v>
      </c>
      <c r="J680" s="55" t="s">
        <v>20</v>
      </c>
      <c r="K680" s="55" t="s">
        <v>82</v>
      </c>
      <c r="L680" s="55" t="s">
        <v>68</v>
      </c>
      <c r="M680" s="55">
        <v>311</v>
      </c>
      <c r="N680" s="55" t="s">
        <v>280</v>
      </c>
      <c r="O680" s="55">
        <v>1</v>
      </c>
      <c r="P680" s="55" t="s">
        <v>22</v>
      </c>
      <c r="Q680" s="55">
        <v>4</v>
      </c>
      <c r="R680" s="55" t="s">
        <v>38</v>
      </c>
      <c r="S680" s="55">
        <v>111</v>
      </c>
      <c r="T680" s="55">
        <v>107781</v>
      </c>
      <c r="U680" s="30">
        <v>2742</v>
      </c>
      <c r="V680" s="55">
        <v>12.317</v>
      </c>
      <c r="W680" s="55">
        <v>0.05</v>
      </c>
      <c r="X680" s="55">
        <v>54</v>
      </c>
      <c r="Y680" s="55">
        <v>295535.50199999998</v>
      </c>
      <c r="Z680" s="55">
        <v>148.06800000000001</v>
      </c>
    </row>
    <row r="681" spans="1:26">
      <c r="A681" s="29">
        <v>43969</v>
      </c>
      <c r="B681" s="55" t="s">
        <v>203</v>
      </c>
      <c r="C681" s="57">
        <v>43962</v>
      </c>
      <c r="D681" s="55">
        <v>2020</v>
      </c>
      <c r="E681" s="55">
        <v>5</v>
      </c>
      <c r="F681" s="55">
        <v>120195</v>
      </c>
      <c r="G681" s="55" t="s">
        <v>279</v>
      </c>
      <c r="H681" s="55" t="s">
        <v>37</v>
      </c>
      <c r="I681" s="55" t="s">
        <v>197</v>
      </c>
      <c r="J681" s="55" t="s">
        <v>20</v>
      </c>
      <c r="K681" s="55" t="s">
        <v>82</v>
      </c>
      <c r="L681" s="55" t="s">
        <v>68</v>
      </c>
      <c r="M681" s="55">
        <v>311</v>
      </c>
      <c r="N681" s="55" t="s">
        <v>280</v>
      </c>
      <c r="O681" s="55">
        <v>1</v>
      </c>
      <c r="P681" s="55" t="s">
        <v>22</v>
      </c>
      <c r="Q681" s="55">
        <v>4</v>
      </c>
      <c r="R681" s="55" t="s">
        <v>38</v>
      </c>
      <c r="S681" s="55">
        <v>112</v>
      </c>
      <c r="T681" s="55">
        <v>107361</v>
      </c>
      <c r="U681" s="30">
        <v>2576</v>
      </c>
      <c r="V681" s="55">
        <v>11.526</v>
      </c>
      <c r="W681" s="55">
        <v>4.1000000000000002E-2</v>
      </c>
      <c r="X681" s="55">
        <v>44</v>
      </c>
      <c r="Y681" s="55">
        <v>276561.93599999999</v>
      </c>
      <c r="Z681" s="55">
        <v>113.34399999999999</v>
      </c>
    </row>
    <row r="682" spans="1:26">
      <c r="A682" s="29">
        <v>43969</v>
      </c>
      <c r="B682" s="55" t="s">
        <v>203</v>
      </c>
      <c r="C682" s="57">
        <v>43962</v>
      </c>
      <c r="D682" s="55">
        <v>2020</v>
      </c>
      <c r="E682" s="55">
        <v>5</v>
      </c>
      <c r="F682" s="55">
        <v>120195</v>
      </c>
      <c r="G682" s="55" t="s">
        <v>279</v>
      </c>
      <c r="H682" s="55" t="s">
        <v>37</v>
      </c>
      <c r="I682" s="55" t="s">
        <v>197</v>
      </c>
      <c r="J682" s="55" t="s">
        <v>20</v>
      </c>
      <c r="K682" s="55" t="s">
        <v>82</v>
      </c>
      <c r="L682" s="55" t="s">
        <v>68</v>
      </c>
      <c r="M682" s="55">
        <v>311</v>
      </c>
      <c r="N682" s="55" t="s">
        <v>280</v>
      </c>
      <c r="O682" s="55">
        <v>1</v>
      </c>
      <c r="P682" s="55" t="s">
        <v>22</v>
      </c>
      <c r="Q682" s="55">
        <v>4</v>
      </c>
      <c r="R682" s="55" t="s">
        <v>38</v>
      </c>
      <c r="S682" s="55">
        <v>113</v>
      </c>
      <c r="T682" s="55">
        <v>101663</v>
      </c>
      <c r="U682" s="30">
        <v>3007</v>
      </c>
      <c r="V682" s="55">
        <v>12.741</v>
      </c>
      <c r="W682" s="55">
        <v>4.7E-2</v>
      </c>
      <c r="X682" s="55">
        <v>48</v>
      </c>
      <c r="Y682" s="55">
        <v>305700.641</v>
      </c>
      <c r="Z682" s="55">
        <v>144.33600000000001</v>
      </c>
    </row>
    <row r="683" spans="1:26">
      <c r="A683" s="29">
        <v>43969</v>
      </c>
      <c r="B683" s="55" t="s">
        <v>203</v>
      </c>
      <c r="C683" s="57">
        <v>43962</v>
      </c>
      <c r="D683" s="55">
        <v>2020</v>
      </c>
      <c r="E683" s="55">
        <v>5</v>
      </c>
      <c r="F683" s="55">
        <v>120195</v>
      </c>
      <c r="G683" s="55" t="s">
        <v>279</v>
      </c>
      <c r="H683" s="55" t="s">
        <v>37</v>
      </c>
      <c r="I683" s="55" t="s">
        <v>197</v>
      </c>
      <c r="J683" s="55" t="s">
        <v>20</v>
      </c>
      <c r="K683" s="55" t="s">
        <v>82</v>
      </c>
      <c r="L683" s="55" t="s">
        <v>68</v>
      </c>
      <c r="M683" s="55">
        <v>311</v>
      </c>
      <c r="N683" s="55" t="s">
        <v>280</v>
      </c>
      <c r="O683" s="55">
        <v>1</v>
      </c>
      <c r="P683" s="55" t="s">
        <v>22</v>
      </c>
      <c r="Q683" s="55">
        <v>4</v>
      </c>
      <c r="R683" s="55" t="s">
        <v>38</v>
      </c>
      <c r="S683" s="55">
        <v>101</v>
      </c>
      <c r="T683" s="55">
        <v>104479</v>
      </c>
      <c r="U683" s="30">
        <v>3146</v>
      </c>
      <c r="V683" s="55">
        <v>13.699</v>
      </c>
      <c r="W683" s="55">
        <v>3.3000000000000002E-2</v>
      </c>
      <c r="X683" s="55">
        <v>34</v>
      </c>
      <c r="Y683" s="55">
        <v>328690.93400000001</v>
      </c>
      <c r="Z683" s="55">
        <v>106.964</v>
      </c>
    </row>
    <row r="684" spans="1:26">
      <c r="A684" s="29">
        <v>43969</v>
      </c>
      <c r="B684" s="55" t="s">
        <v>203</v>
      </c>
      <c r="C684" s="57">
        <v>43962</v>
      </c>
      <c r="D684" s="55">
        <v>2020</v>
      </c>
      <c r="E684" s="55">
        <v>5</v>
      </c>
      <c r="F684" s="55">
        <v>120195</v>
      </c>
      <c r="G684" s="55" t="s">
        <v>279</v>
      </c>
      <c r="H684" s="55" t="s">
        <v>37</v>
      </c>
      <c r="I684" s="55" t="s">
        <v>197</v>
      </c>
      <c r="J684" s="55" t="s">
        <v>20</v>
      </c>
      <c r="K684" s="55" t="s">
        <v>82</v>
      </c>
      <c r="L684" s="55" t="s">
        <v>68</v>
      </c>
      <c r="M684" s="55">
        <v>311</v>
      </c>
      <c r="N684" s="55" t="s">
        <v>280</v>
      </c>
      <c r="O684" s="55">
        <v>1</v>
      </c>
      <c r="P684" s="55" t="s">
        <v>22</v>
      </c>
      <c r="Q684" s="55">
        <v>4</v>
      </c>
      <c r="R684" s="55" t="s">
        <v>38</v>
      </c>
      <c r="S684" s="55">
        <v>102</v>
      </c>
      <c r="T684" s="55">
        <v>95174</v>
      </c>
      <c r="U684" s="30">
        <v>3171</v>
      </c>
      <c r="V684" s="55">
        <v>12.576000000000001</v>
      </c>
      <c r="W684" s="55">
        <v>3.4000000000000002E-2</v>
      </c>
      <c r="X684" s="55">
        <v>32</v>
      </c>
      <c r="Y684" s="55">
        <v>301796.75400000002</v>
      </c>
      <c r="Z684" s="55">
        <v>101.47199999999999</v>
      </c>
    </row>
    <row r="685" spans="1:26">
      <c r="A685" s="29">
        <v>43969</v>
      </c>
      <c r="B685" s="55" t="s">
        <v>203</v>
      </c>
      <c r="C685" s="57">
        <v>43962</v>
      </c>
      <c r="D685" s="55">
        <v>2020</v>
      </c>
      <c r="E685" s="55">
        <v>5</v>
      </c>
      <c r="F685" s="55">
        <v>120195</v>
      </c>
      <c r="G685" s="55" t="s">
        <v>279</v>
      </c>
      <c r="H685" s="55" t="s">
        <v>37</v>
      </c>
      <c r="I685" s="55" t="s">
        <v>197</v>
      </c>
      <c r="J685" s="55" t="s">
        <v>20</v>
      </c>
      <c r="K685" s="55" t="s">
        <v>82</v>
      </c>
      <c r="L685" s="55" t="s">
        <v>68</v>
      </c>
      <c r="M685" s="55">
        <v>311</v>
      </c>
      <c r="N685" s="55" t="s">
        <v>280</v>
      </c>
      <c r="O685" s="55">
        <v>1</v>
      </c>
      <c r="P685" s="55" t="s">
        <v>22</v>
      </c>
      <c r="Q685" s="55">
        <v>4</v>
      </c>
      <c r="R685" s="55" t="s">
        <v>38</v>
      </c>
      <c r="S685" s="55">
        <v>103</v>
      </c>
      <c r="T685" s="55">
        <v>106922</v>
      </c>
      <c r="U685" s="30">
        <v>3132</v>
      </c>
      <c r="V685" s="55">
        <v>13.957000000000001</v>
      </c>
      <c r="W685" s="55">
        <v>0.04</v>
      </c>
      <c r="X685" s="55">
        <v>43</v>
      </c>
      <c r="Y685" s="55">
        <v>334879.70400000003</v>
      </c>
      <c r="Z685" s="55">
        <v>134.67599999999999</v>
      </c>
    </row>
    <row r="686" spans="1:26">
      <c r="A686" s="29">
        <v>43969</v>
      </c>
      <c r="B686" s="55" t="s">
        <v>203</v>
      </c>
      <c r="C686" s="57">
        <v>43962</v>
      </c>
      <c r="D686" s="55">
        <v>2020</v>
      </c>
      <c r="E686" s="55">
        <v>5</v>
      </c>
      <c r="F686" s="55">
        <v>120195</v>
      </c>
      <c r="G686" s="55" t="s">
        <v>279</v>
      </c>
      <c r="H686" s="55" t="s">
        <v>37</v>
      </c>
      <c r="I686" s="55" t="s">
        <v>197</v>
      </c>
      <c r="J686" s="55" t="s">
        <v>20</v>
      </c>
      <c r="K686" s="55" t="s">
        <v>82</v>
      </c>
      <c r="L686" s="55" t="s">
        <v>68</v>
      </c>
      <c r="M686" s="55">
        <v>311</v>
      </c>
      <c r="N686" s="55" t="s">
        <v>280</v>
      </c>
      <c r="O686" s="55">
        <v>1</v>
      </c>
      <c r="P686" s="55" t="s">
        <v>22</v>
      </c>
      <c r="Q686" s="55">
        <v>4</v>
      </c>
      <c r="R686" s="55" t="s">
        <v>38</v>
      </c>
      <c r="S686" s="55">
        <v>104</v>
      </c>
      <c r="T686" s="55">
        <v>101896</v>
      </c>
      <c r="U686" s="30">
        <v>2813</v>
      </c>
      <c r="V686" s="55">
        <v>11.946999999999999</v>
      </c>
      <c r="W686" s="55">
        <v>4.5999999999999999E-2</v>
      </c>
      <c r="X686" s="55">
        <v>47</v>
      </c>
      <c r="Y686" s="55">
        <v>286633.44799999997</v>
      </c>
      <c r="Z686" s="55">
        <v>132.21100000000001</v>
      </c>
    </row>
    <row r="687" spans="1:26">
      <c r="A687" s="29">
        <v>43969</v>
      </c>
      <c r="B687" s="55" t="s">
        <v>203</v>
      </c>
      <c r="C687" s="57">
        <v>43962</v>
      </c>
      <c r="D687" s="55">
        <v>2020</v>
      </c>
      <c r="E687" s="55">
        <v>5</v>
      </c>
      <c r="F687" s="55">
        <v>120195</v>
      </c>
      <c r="G687" s="55" t="s">
        <v>279</v>
      </c>
      <c r="H687" s="55" t="s">
        <v>37</v>
      </c>
      <c r="I687" s="55" t="s">
        <v>197</v>
      </c>
      <c r="J687" s="55" t="s">
        <v>20</v>
      </c>
      <c r="K687" s="55" t="s">
        <v>82</v>
      </c>
      <c r="L687" s="55" t="s">
        <v>68</v>
      </c>
      <c r="M687" s="55">
        <v>311</v>
      </c>
      <c r="N687" s="55" t="s">
        <v>280</v>
      </c>
      <c r="O687" s="55">
        <v>1</v>
      </c>
      <c r="P687" s="55" t="s">
        <v>22</v>
      </c>
      <c r="Q687" s="55">
        <v>4</v>
      </c>
      <c r="R687" s="55" t="s">
        <v>38</v>
      </c>
      <c r="S687" s="55">
        <v>105</v>
      </c>
      <c r="T687" s="55">
        <v>104811</v>
      </c>
      <c r="U687" s="30">
        <v>2953</v>
      </c>
      <c r="V687" s="55">
        <v>12.9</v>
      </c>
      <c r="W687" s="55">
        <v>6.7000000000000004E-2</v>
      </c>
      <c r="X687" s="55">
        <v>70</v>
      </c>
      <c r="Y687" s="55">
        <v>309506.88299999997</v>
      </c>
      <c r="Z687" s="55">
        <v>206.71</v>
      </c>
    </row>
    <row r="688" spans="1:26">
      <c r="A688" s="29">
        <v>43969</v>
      </c>
      <c r="B688" s="55" t="s">
        <v>203</v>
      </c>
      <c r="C688" s="57">
        <v>43962</v>
      </c>
      <c r="D688" s="55">
        <v>2020</v>
      </c>
      <c r="E688" s="55">
        <v>5</v>
      </c>
      <c r="F688" s="55">
        <v>120195</v>
      </c>
      <c r="G688" s="55" t="s">
        <v>279</v>
      </c>
      <c r="H688" s="55" t="s">
        <v>37</v>
      </c>
      <c r="I688" s="55" t="s">
        <v>197</v>
      </c>
      <c r="J688" s="55" t="s">
        <v>20</v>
      </c>
      <c r="K688" s="55" t="s">
        <v>82</v>
      </c>
      <c r="L688" s="55" t="s">
        <v>68</v>
      </c>
      <c r="M688" s="55">
        <v>311</v>
      </c>
      <c r="N688" s="55" t="s">
        <v>280</v>
      </c>
      <c r="O688" s="55">
        <v>1</v>
      </c>
      <c r="P688" s="55" t="s">
        <v>22</v>
      </c>
      <c r="Q688" s="55">
        <v>4</v>
      </c>
      <c r="R688" s="55" t="s">
        <v>38</v>
      </c>
      <c r="S688" s="55">
        <v>106</v>
      </c>
      <c r="T688" s="55">
        <v>107073</v>
      </c>
      <c r="U688" s="30">
        <v>2464</v>
      </c>
      <c r="V688" s="55">
        <v>10.996</v>
      </c>
      <c r="W688" s="55">
        <v>4.7E-2</v>
      </c>
      <c r="X688" s="55">
        <v>50</v>
      </c>
      <c r="Y688" s="55">
        <v>263827.87199999997</v>
      </c>
      <c r="Z688" s="55">
        <v>123.2</v>
      </c>
    </row>
    <row r="689" spans="1:26">
      <c r="A689" s="29">
        <v>43969</v>
      </c>
      <c r="B689" s="55" t="s">
        <v>203</v>
      </c>
      <c r="C689" s="57">
        <v>43962</v>
      </c>
      <c r="D689" s="55">
        <v>2020</v>
      </c>
      <c r="E689" s="55">
        <v>5</v>
      </c>
      <c r="F689" s="55">
        <v>120195</v>
      </c>
      <c r="G689" s="55" t="s">
        <v>279</v>
      </c>
      <c r="H689" s="55" t="s">
        <v>37</v>
      </c>
      <c r="I689" s="55" t="s">
        <v>197</v>
      </c>
      <c r="J689" s="55" t="s">
        <v>20</v>
      </c>
      <c r="K689" s="55" t="s">
        <v>82</v>
      </c>
      <c r="L689" s="55" t="s">
        <v>68</v>
      </c>
      <c r="M689" s="55">
        <v>311</v>
      </c>
      <c r="N689" s="55" t="s">
        <v>280</v>
      </c>
      <c r="O689" s="55">
        <v>1</v>
      </c>
      <c r="P689" s="55" t="s">
        <v>22</v>
      </c>
      <c r="Q689" s="55">
        <v>4</v>
      </c>
      <c r="R689" s="55" t="s">
        <v>38</v>
      </c>
      <c r="S689" s="55">
        <v>107</v>
      </c>
      <c r="T689" s="55">
        <v>107810</v>
      </c>
      <c r="U689" s="30">
        <v>2862</v>
      </c>
      <c r="V689" s="55">
        <v>12.856</v>
      </c>
      <c r="W689" s="55">
        <v>5.2999999999999999E-2</v>
      </c>
      <c r="X689" s="55">
        <v>57</v>
      </c>
      <c r="Y689" s="55">
        <v>308552.21999999997</v>
      </c>
      <c r="Z689" s="55">
        <v>163.13399999999999</v>
      </c>
    </row>
    <row r="690" spans="1:26">
      <c r="A690" s="29">
        <v>43969</v>
      </c>
      <c r="B690" s="55" t="s">
        <v>203</v>
      </c>
      <c r="C690" s="57">
        <v>43962</v>
      </c>
      <c r="D690" s="55">
        <v>2020</v>
      </c>
      <c r="E690" s="55">
        <v>5</v>
      </c>
      <c r="F690" s="55">
        <v>120195</v>
      </c>
      <c r="G690" s="55" t="s">
        <v>279</v>
      </c>
      <c r="H690" s="55" t="s">
        <v>37</v>
      </c>
      <c r="I690" s="55" t="s">
        <v>197</v>
      </c>
      <c r="J690" s="55" t="s">
        <v>20</v>
      </c>
      <c r="K690" s="55" t="s">
        <v>82</v>
      </c>
      <c r="L690" s="55" t="s">
        <v>68</v>
      </c>
      <c r="M690" s="55">
        <v>311</v>
      </c>
      <c r="N690" s="55" t="s">
        <v>280</v>
      </c>
      <c r="O690" s="55">
        <v>1</v>
      </c>
      <c r="P690" s="55" t="s">
        <v>22</v>
      </c>
      <c r="Q690" s="55">
        <v>4</v>
      </c>
      <c r="R690" s="55" t="s">
        <v>38</v>
      </c>
      <c r="S690" s="55">
        <v>108</v>
      </c>
      <c r="T690" s="55">
        <v>106937</v>
      </c>
      <c r="U690" s="30">
        <v>2773</v>
      </c>
      <c r="V690" s="55">
        <v>12.36</v>
      </c>
      <c r="W690" s="55">
        <v>3.5000000000000003E-2</v>
      </c>
      <c r="X690" s="55">
        <v>37</v>
      </c>
      <c r="Y690" s="55">
        <v>296536.30099999998</v>
      </c>
      <c r="Z690" s="55">
        <v>102.601</v>
      </c>
    </row>
    <row r="691" spans="1:26">
      <c r="A691" s="29">
        <v>43969</v>
      </c>
      <c r="B691" s="55" t="s">
        <v>203</v>
      </c>
      <c r="C691" s="57">
        <v>43962</v>
      </c>
      <c r="D691" s="55">
        <v>2020</v>
      </c>
      <c r="E691" s="55">
        <v>5</v>
      </c>
      <c r="F691" s="55">
        <v>120195</v>
      </c>
      <c r="G691" s="55" t="s">
        <v>279</v>
      </c>
      <c r="H691" s="55" t="s">
        <v>37</v>
      </c>
      <c r="I691" s="55" t="s">
        <v>197</v>
      </c>
      <c r="J691" s="55" t="s">
        <v>20</v>
      </c>
      <c r="K691" s="55" t="s">
        <v>82</v>
      </c>
      <c r="L691" s="55" t="s">
        <v>68</v>
      </c>
      <c r="M691" s="55">
        <v>311</v>
      </c>
      <c r="N691" s="55" t="s">
        <v>280</v>
      </c>
      <c r="O691" s="55">
        <v>1</v>
      </c>
      <c r="P691" s="55" t="s">
        <v>22</v>
      </c>
      <c r="Q691" s="55">
        <v>4</v>
      </c>
      <c r="R691" s="55" t="s">
        <v>38</v>
      </c>
      <c r="S691" s="55">
        <v>109</v>
      </c>
      <c r="T691" s="55">
        <v>99444</v>
      </c>
      <c r="U691" s="30">
        <v>2569</v>
      </c>
      <c r="V691" s="55">
        <v>10.645</v>
      </c>
      <c r="W691" s="55">
        <v>5.5E-2</v>
      </c>
      <c r="X691" s="55">
        <v>55</v>
      </c>
      <c r="Y691" s="55">
        <v>255471.636</v>
      </c>
      <c r="Z691" s="55">
        <v>141.29499999999999</v>
      </c>
    </row>
    <row r="692" spans="1:26">
      <c r="A692" s="29">
        <v>43962</v>
      </c>
      <c r="B692" s="55" t="s">
        <v>204</v>
      </c>
      <c r="C692" s="57">
        <v>43955</v>
      </c>
      <c r="D692" s="55">
        <v>2020</v>
      </c>
      <c r="E692" s="55">
        <v>5</v>
      </c>
      <c r="F692" s="55">
        <v>120195</v>
      </c>
      <c r="G692" s="55" t="s">
        <v>279</v>
      </c>
      <c r="H692" s="55" t="s">
        <v>37</v>
      </c>
      <c r="I692" s="55" t="s">
        <v>197</v>
      </c>
      <c r="J692" s="55" t="s">
        <v>20</v>
      </c>
      <c r="K692" s="55" t="s">
        <v>82</v>
      </c>
      <c r="L692" s="55" t="s">
        <v>68</v>
      </c>
      <c r="M692" s="55">
        <v>311</v>
      </c>
      <c r="N692" s="55" t="s">
        <v>280</v>
      </c>
      <c r="O692" s="55">
        <v>1</v>
      </c>
      <c r="P692" s="55" t="s">
        <v>22</v>
      </c>
      <c r="Q692" s="55">
        <v>4</v>
      </c>
      <c r="R692" s="55" t="s">
        <v>38</v>
      </c>
      <c r="S692" s="55">
        <v>109</v>
      </c>
      <c r="T692" s="55">
        <v>99464</v>
      </c>
      <c r="U692" s="30">
        <v>2476</v>
      </c>
      <c r="V692" s="55">
        <v>10.263</v>
      </c>
      <c r="W692" s="55">
        <v>0.02</v>
      </c>
      <c r="X692" s="55">
        <v>20</v>
      </c>
      <c r="Y692" s="55">
        <v>246272.864</v>
      </c>
      <c r="Z692" s="55">
        <v>49.52</v>
      </c>
    </row>
    <row r="693" spans="1:26">
      <c r="A693" s="29">
        <v>43962</v>
      </c>
      <c r="B693" s="55" t="s">
        <v>204</v>
      </c>
      <c r="C693" s="57">
        <v>43955</v>
      </c>
      <c r="D693" s="55">
        <v>2020</v>
      </c>
      <c r="E693" s="55">
        <v>5</v>
      </c>
      <c r="F693" s="55">
        <v>120195</v>
      </c>
      <c r="G693" s="55" t="s">
        <v>279</v>
      </c>
      <c r="H693" s="55" t="s">
        <v>37</v>
      </c>
      <c r="I693" s="55" t="s">
        <v>197</v>
      </c>
      <c r="J693" s="55" t="s">
        <v>20</v>
      </c>
      <c r="K693" s="55" t="s">
        <v>82</v>
      </c>
      <c r="L693" s="55" t="s">
        <v>68</v>
      </c>
      <c r="M693" s="55">
        <v>311</v>
      </c>
      <c r="N693" s="55" t="s">
        <v>280</v>
      </c>
      <c r="O693" s="55">
        <v>1</v>
      </c>
      <c r="P693" s="55" t="s">
        <v>22</v>
      </c>
      <c r="Q693" s="55">
        <v>4</v>
      </c>
      <c r="R693" s="55" t="s">
        <v>38</v>
      </c>
      <c r="S693" s="55">
        <v>108</v>
      </c>
      <c r="T693" s="55">
        <v>106981</v>
      </c>
      <c r="U693" s="30">
        <v>2661</v>
      </c>
      <c r="V693" s="55">
        <v>11.864000000000001</v>
      </c>
      <c r="W693" s="55">
        <v>4.1000000000000002E-2</v>
      </c>
      <c r="X693" s="55">
        <v>44</v>
      </c>
      <c r="Y693" s="55">
        <v>284676.44099999999</v>
      </c>
      <c r="Z693" s="55">
        <v>117.084</v>
      </c>
    </row>
    <row r="694" spans="1:26">
      <c r="A694" s="29">
        <v>43962</v>
      </c>
      <c r="B694" s="55" t="s">
        <v>204</v>
      </c>
      <c r="C694" s="57">
        <v>43955</v>
      </c>
      <c r="D694" s="55">
        <v>2020</v>
      </c>
      <c r="E694" s="55">
        <v>5</v>
      </c>
      <c r="F694" s="55">
        <v>120195</v>
      </c>
      <c r="G694" s="55" t="s">
        <v>279</v>
      </c>
      <c r="H694" s="55" t="s">
        <v>37</v>
      </c>
      <c r="I694" s="55" t="s">
        <v>197</v>
      </c>
      <c r="J694" s="55" t="s">
        <v>20</v>
      </c>
      <c r="K694" s="55" t="s">
        <v>82</v>
      </c>
      <c r="L694" s="55" t="s">
        <v>68</v>
      </c>
      <c r="M694" s="55">
        <v>311</v>
      </c>
      <c r="N694" s="55" t="s">
        <v>280</v>
      </c>
      <c r="O694" s="55">
        <v>1</v>
      </c>
      <c r="P694" s="55" t="s">
        <v>22</v>
      </c>
      <c r="Q694" s="55">
        <v>4</v>
      </c>
      <c r="R694" s="55" t="s">
        <v>38</v>
      </c>
      <c r="S694" s="55">
        <v>106</v>
      </c>
      <c r="T694" s="55">
        <v>107108</v>
      </c>
      <c r="U694" s="30">
        <v>2372</v>
      </c>
      <c r="V694" s="55">
        <v>10.587</v>
      </c>
      <c r="W694" s="55">
        <v>3.3000000000000002E-2</v>
      </c>
      <c r="X694" s="55">
        <v>35</v>
      </c>
      <c r="Y694" s="55">
        <v>254060.17600000001</v>
      </c>
      <c r="Z694" s="55">
        <v>83.02</v>
      </c>
    </row>
    <row r="695" spans="1:26">
      <c r="A695" s="29">
        <v>43962</v>
      </c>
      <c r="B695" s="55" t="s">
        <v>204</v>
      </c>
      <c r="C695" s="57">
        <v>43955</v>
      </c>
      <c r="D695" s="55">
        <v>2020</v>
      </c>
      <c r="E695" s="55">
        <v>5</v>
      </c>
      <c r="F695" s="55">
        <v>120195</v>
      </c>
      <c r="G695" s="55" t="s">
        <v>279</v>
      </c>
      <c r="H695" s="55" t="s">
        <v>37</v>
      </c>
      <c r="I695" s="55" t="s">
        <v>197</v>
      </c>
      <c r="J695" s="55" t="s">
        <v>20</v>
      </c>
      <c r="K695" s="55" t="s">
        <v>82</v>
      </c>
      <c r="L695" s="55" t="s">
        <v>68</v>
      </c>
      <c r="M695" s="55">
        <v>311</v>
      </c>
      <c r="N695" s="55" t="s">
        <v>280</v>
      </c>
      <c r="O695" s="55">
        <v>1</v>
      </c>
      <c r="P695" s="55" t="s">
        <v>22</v>
      </c>
      <c r="Q695" s="55">
        <v>4</v>
      </c>
      <c r="R695" s="55" t="s">
        <v>38</v>
      </c>
      <c r="S695" s="55">
        <v>107</v>
      </c>
      <c r="T695" s="55">
        <v>107835</v>
      </c>
      <c r="U695" s="30">
        <v>2751</v>
      </c>
      <c r="V695" s="55">
        <v>12.363</v>
      </c>
      <c r="W695" s="55">
        <v>2.3E-2</v>
      </c>
      <c r="X695" s="55">
        <v>25</v>
      </c>
      <c r="Y695" s="55">
        <v>296654.08500000002</v>
      </c>
      <c r="Z695" s="55">
        <v>68.775000000000006</v>
      </c>
    </row>
    <row r="696" spans="1:26">
      <c r="A696" s="29">
        <v>43962</v>
      </c>
      <c r="B696" s="55" t="s">
        <v>204</v>
      </c>
      <c r="C696" s="57">
        <v>43955</v>
      </c>
      <c r="D696" s="55">
        <v>2020</v>
      </c>
      <c r="E696" s="55">
        <v>5</v>
      </c>
      <c r="F696" s="55">
        <v>120195</v>
      </c>
      <c r="G696" s="55" t="s">
        <v>279</v>
      </c>
      <c r="H696" s="55" t="s">
        <v>37</v>
      </c>
      <c r="I696" s="55" t="s">
        <v>197</v>
      </c>
      <c r="J696" s="55" t="s">
        <v>20</v>
      </c>
      <c r="K696" s="55" t="s">
        <v>82</v>
      </c>
      <c r="L696" s="55" t="s">
        <v>68</v>
      </c>
      <c r="M696" s="55">
        <v>311</v>
      </c>
      <c r="N696" s="55" t="s">
        <v>280</v>
      </c>
      <c r="O696" s="55">
        <v>1</v>
      </c>
      <c r="P696" s="55" t="s">
        <v>22</v>
      </c>
      <c r="Q696" s="55">
        <v>4</v>
      </c>
      <c r="R696" s="55" t="s">
        <v>38</v>
      </c>
      <c r="S696" s="55">
        <v>104</v>
      </c>
      <c r="T696" s="55">
        <v>101929</v>
      </c>
      <c r="U696" s="30">
        <v>2706</v>
      </c>
      <c r="V696" s="55">
        <v>11.493</v>
      </c>
      <c r="W696" s="55">
        <v>3.2000000000000001E-2</v>
      </c>
      <c r="X696" s="55">
        <v>33</v>
      </c>
      <c r="Y696" s="55">
        <v>275819.87400000001</v>
      </c>
      <c r="Z696" s="55">
        <v>89.298000000000002</v>
      </c>
    </row>
    <row r="697" spans="1:26">
      <c r="A697" s="29">
        <v>43962</v>
      </c>
      <c r="B697" s="55" t="s">
        <v>204</v>
      </c>
      <c r="C697" s="57">
        <v>43955</v>
      </c>
      <c r="D697" s="55">
        <v>2020</v>
      </c>
      <c r="E697" s="55">
        <v>5</v>
      </c>
      <c r="F697" s="55">
        <v>120195</v>
      </c>
      <c r="G697" s="55" t="s">
        <v>279</v>
      </c>
      <c r="H697" s="55" t="s">
        <v>37</v>
      </c>
      <c r="I697" s="55" t="s">
        <v>197</v>
      </c>
      <c r="J697" s="55" t="s">
        <v>20</v>
      </c>
      <c r="K697" s="55" t="s">
        <v>82</v>
      </c>
      <c r="L697" s="55" t="s">
        <v>68</v>
      </c>
      <c r="M697" s="55">
        <v>311</v>
      </c>
      <c r="N697" s="55" t="s">
        <v>280</v>
      </c>
      <c r="O697" s="55">
        <v>1</v>
      </c>
      <c r="P697" s="55" t="s">
        <v>22</v>
      </c>
      <c r="Q697" s="55">
        <v>4</v>
      </c>
      <c r="R697" s="55" t="s">
        <v>38</v>
      </c>
      <c r="S697" s="55">
        <v>105</v>
      </c>
      <c r="T697" s="55">
        <v>104847</v>
      </c>
      <c r="U697" s="30">
        <v>2849</v>
      </c>
      <c r="V697" s="55">
        <v>12.449</v>
      </c>
      <c r="W697" s="55">
        <v>3.4000000000000002E-2</v>
      </c>
      <c r="X697" s="55">
        <v>36</v>
      </c>
      <c r="Y697" s="55">
        <v>298709.103</v>
      </c>
      <c r="Z697" s="55">
        <v>102.56399999999999</v>
      </c>
    </row>
    <row r="698" spans="1:26">
      <c r="A698" s="29">
        <v>43962</v>
      </c>
      <c r="B698" s="55" t="s">
        <v>204</v>
      </c>
      <c r="C698" s="57">
        <v>43955</v>
      </c>
      <c r="D698" s="55">
        <v>2020</v>
      </c>
      <c r="E698" s="55">
        <v>5</v>
      </c>
      <c r="F698" s="55">
        <v>120195</v>
      </c>
      <c r="G698" s="55" t="s">
        <v>279</v>
      </c>
      <c r="H698" s="55" t="s">
        <v>37</v>
      </c>
      <c r="I698" s="55" t="s">
        <v>197</v>
      </c>
      <c r="J698" s="55" t="s">
        <v>20</v>
      </c>
      <c r="K698" s="55" t="s">
        <v>82</v>
      </c>
      <c r="L698" s="55" t="s">
        <v>68</v>
      </c>
      <c r="M698" s="55">
        <v>311</v>
      </c>
      <c r="N698" s="55" t="s">
        <v>280</v>
      </c>
      <c r="O698" s="55">
        <v>1</v>
      </c>
      <c r="P698" s="55" t="s">
        <v>22</v>
      </c>
      <c r="Q698" s="55">
        <v>4</v>
      </c>
      <c r="R698" s="55" t="s">
        <v>38</v>
      </c>
      <c r="S698" s="55">
        <v>103</v>
      </c>
      <c r="T698" s="55">
        <v>106986</v>
      </c>
      <c r="U698" s="30">
        <v>3018</v>
      </c>
      <c r="V698" s="55">
        <v>13.456</v>
      </c>
      <c r="W698" s="55">
        <v>0.06</v>
      </c>
      <c r="X698" s="55">
        <v>64</v>
      </c>
      <c r="Y698" s="55">
        <v>322883.74800000002</v>
      </c>
      <c r="Z698" s="55">
        <v>193.15199999999999</v>
      </c>
    </row>
    <row r="699" spans="1:26">
      <c r="A699" s="29">
        <v>43962</v>
      </c>
      <c r="B699" s="55" t="s">
        <v>204</v>
      </c>
      <c r="C699" s="57">
        <v>43955</v>
      </c>
      <c r="D699" s="55">
        <v>2020</v>
      </c>
      <c r="E699" s="55">
        <v>5</v>
      </c>
      <c r="F699" s="55">
        <v>120195</v>
      </c>
      <c r="G699" s="55" t="s">
        <v>279</v>
      </c>
      <c r="H699" s="55" t="s">
        <v>37</v>
      </c>
      <c r="I699" s="55" t="s">
        <v>197</v>
      </c>
      <c r="J699" s="55" t="s">
        <v>20</v>
      </c>
      <c r="K699" s="55" t="s">
        <v>82</v>
      </c>
      <c r="L699" s="55" t="s">
        <v>68</v>
      </c>
      <c r="M699" s="55">
        <v>311</v>
      </c>
      <c r="N699" s="55" t="s">
        <v>280</v>
      </c>
      <c r="O699" s="55">
        <v>1</v>
      </c>
      <c r="P699" s="55" t="s">
        <v>22</v>
      </c>
      <c r="Q699" s="55">
        <v>4</v>
      </c>
      <c r="R699" s="55" t="s">
        <v>38</v>
      </c>
      <c r="S699" s="55">
        <v>102</v>
      </c>
      <c r="T699" s="55">
        <v>95207</v>
      </c>
      <c r="U699" s="30">
        <v>3051</v>
      </c>
      <c r="V699" s="55">
        <v>12.103999999999999</v>
      </c>
      <c r="W699" s="55">
        <v>3.5000000000000003E-2</v>
      </c>
      <c r="X699" s="55">
        <v>33</v>
      </c>
      <c r="Y699" s="55">
        <v>290476.55699999997</v>
      </c>
      <c r="Z699" s="55">
        <v>100.68300000000001</v>
      </c>
    </row>
    <row r="700" spans="1:26">
      <c r="A700" s="29">
        <v>43962</v>
      </c>
      <c r="B700" s="55" t="s">
        <v>204</v>
      </c>
      <c r="C700" s="57">
        <v>43955</v>
      </c>
      <c r="D700" s="55">
        <v>2020</v>
      </c>
      <c r="E700" s="55">
        <v>5</v>
      </c>
      <c r="F700" s="55">
        <v>120195</v>
      </c>
      <c r="G700" s="55" t="s">
        <v>279</v>
      </c>
      <c r="H700" s="55" t="s">
        <v>37</v>
      </c>
      <c r="I700" s="55" t="s">
        <v>197</v>
      </c>
      <c r="J700" s="55" t="s">
        <v>20</v>
      </c>
      <c r="K700" s="55" t="s">
        <v>82</v>
      </c>
      <c r="L700" s="55" t="s">
        <v>68</v>
      </c>
      <c r="M700" s="55">
        <v>311</v>
      </c>
      <c r="N700" s="55" t="s">
        <v>280</v>
      </c>
      <c r="O700" s="55">
        <v>1</v>
      </c>
      <c r="P700" s="55" t="s">
        <v>22</v>
      </c>
      <c r="Q700" s="55">
        <v>4</v>
      </c>
      <c r="R700" s="55" t="s">
        <v>38</v>
      </c>
      <c r="S700" s="55">
        <v>101</v>
      </c>
      <c r="T700" s="55">
        <v>104545</v>
      </c>
      <c r="U700" s="30">
        <v>3024</v>
      </c>
      <c r="V700" s="55">
        <v>13.173</v>
      </c>
      <c r="W700" s="55">
        <v>6.3E-2</v>
      </c>
      <c r="X700" s="55">
        <v>66</v>
      </c>
      <c r="Y700" s="55">
        <v>316144.08</v>
      </c>
      <c r="Z700" s="55">
        <v>199.584</v>
      </c>
    </row>
    <row r="701" spans="1:26">
      <c r="A701" s="29">
        <v>43962</v>
      </c>
      <c r="B701" s="55" t="s">
        <v>204</v>
      </c>
      <c r="C701" s="57">
        <v>43955</v>
      </c>
      <c r="D701" s="55">
        <v>2020</v>
      </c>
      <c r="E701" s="55">
        <v>5</v>
      </c>
      <c r="F701" s="55">
        <v>120195</v>
      </c>
      <c r="G701" s="55" t="s">
        <v>279</v>
      </c>
      <c r="H701" s="55" t="s">
        <v>37</v>
      </c>
      <c r="I701" s="55" t="s">
        <v>197</v>
      </c>
      <c r="J701" s="55" t="s">
        <v>20</v>
      </c>
      <c r="K701" s="55" t="s">
        <v>82</v>
      </c>
      <c r="L701" s="55" t="s">
        <v>68</v>
      </c>
      <c r="M701" s="55">
        <v>311</v>
      </c>
      <c r="N701" s="55" t="s">
        <v>280</v>
      </c>
      <c r="O701" s="55">
        <v>1</v>
      </c>
      <c r="P701" s="55" t="s">
        <v>22</v>
      </c>
      <c r="Q701" s="55">
        <v>4</v>
      </c>
      <c r="R701" s="55" t="s">
        <v>38</v>
      </c>
      <c r="S701" s="55">
        <v>112</v>
      </c>
      <c r="T701" s="55">
        <v>107395</v>
      </c>
      <c r="U701" s="30">
        <v>2477</v>
      </c>
      <c r="V701" s="55">
        <v>11.086</v>
      </c>
      <c r="W701" s="55">
        <v>3.2000000000000001E-2</v>
      </c>
      <c r="X701" s="55">
        <v>34</v>
      </c>
      <c r="Y701" s="55">
        <v>266017.41499999998</v>
      </c>
      <c r="Z701" s="55">
        <v>84.218000000000004</v>
      </c>
    </row>
    <row r="702" spans="1:26">
      <c r="A702" s="29">
        <v>43962</v>
      </c>
      <c r="B702" s="55" t="s">
        <v>204</v>
      </c>
      <c r="C702" s="57">
        <v>43955</v>
      </c>
      <c r="D702" s="55">
        <v>2020</v>
      </c>
      <c r="E702" s="55">
        <v>5</v>
      </c>
      <c r="F702" s="55">
        <v>120195</v>
      </c>
      <c r="G702" s="55" t="s">
        <v>279</v>
      </c>
      <c r="H702" s="55" t="s">
        <v>37</v>
      </c>
      <c r="I702" s="55" t="s">
        <v>197</v>
      </c>
      <c r="J702" s="55" t="s">
        <v>20</v>
      </c>
      <c r="K702" s="55" t="s">
        <v>82</v>
      </c>
      <c r="L702" s="55" t="s">
        <v>68</v>
      </c>
      <c r="M702" s="55">
        <v>311</v>
      </c>
      <c r="N702" s="55" t="s">
        <v>280</v>
      </c>
      <c r="O702" s="55">
        <v>1</v>
      </c>
      <c r="P702" s="55" t="s">
        <v>22</v>
      </c>
      <c r="Q702" s="55">
        <v>4</v>
      </c>
      <c r="R702" s="55" t="s">
        <v>38</v>
      </c>
      <c r="S702" s="55">
        <v>113</v>
      </c>
      <c r="T702" s="55">
        <v>101697</v>
      </c>
      <c r="U702" s="30">
        <v>2899</v>
      </c>
      <c r="V702" s="55">
        <v>12.286</v>
      </c>
      <c r="W702" s="55">
        <v>3.3000000000000002E-2</v>
      </c>
      <c r="X702" s="55">
        <v>34</v>
      </c>
      <c r="Y702" s="55">
        <v>294819.603</v>
      </c>
      <c r="Z702" s="55">
        <v>98.566000000000003</v>
      </c>
    </row>
    <row r="703" spans="1:26">
      <c r="A703" s="29">
        <v>43962</v>
      </c>
      <c r="B703" s="55" t="s">
        <v>204</v>
      </c>
      <c r="C703" s="57">
        <v>43955</v>
      </c>
      <c r="D703" s="55">
        <v>2020</v>
      </c>
      <c r="E703" s="55">
        <v>5</v>
      </c>
      <c r="F703" s="55">
        <v>120195</v>
      </c>
      <c r="G703" s="55" t="s">
        <v>279</v>
      </c>
      <c r="H703" s="55" t="s">
        <v>37</v>
      </c>
      <c r="I703" s="55" t="s">
        <v>197</v>
      </c>
      <c r="J703" s="55" t="s">
        <v>20</v>
      </c>
      <c r="K703" s="55" t="s">
        <v>82</v>
      </c>
      <c r="L703" s="55" t="s">
        <v>68</v>
      </c>
      <c r="M703" s="55">
        <v>311</v>
      </c>
      <c r="N703" s="55" t="s">
        <v>280</v>
      </c>
      <c r="O703" s="55">
        <v>1</v>
      </c>
      <c r="P703" s="55" t="s">
        <v>22</v>
      </c>
      <c r="Q703" s="55">
        <v>4</v>
      </c>
      <c r="R703" s="55" t="s">
        <v>38</v>
      </c>
      <c r="S703" s="55">
        <v>111</v>
      </c>
      <c r="T703" s="55">
        <v>107804</v>
      </c>
      <c r="U703" s="30">
        <v>2637</v>
      </c>
      <c r="V703" s="55">
        <v>11.848000000000001</v>
      </c>
      <c r="W703" s="55">
        <v>2.1000000000000001E-2</v>
      </c>
      <c r="X703" s="55">
        <v>23</v>
      </c>
      <c r="Y703" s="55">
        <v>284279.14799999999</v>
      </c>
      <c r="Z703" s="55">
        <v>60.651000000000003</v>
      </c>
    </row>
    <row r="704" spans="1:26">
      <c r="A704" s="29">
        <v>43962</v>
      </c>
      <c r="B704" s="55" t="s">
        <v>204</v>
      </c>
      <c r="C704" s="57">
        <v>43955</v>
      </c>
      <c r="D704" s="55">
        <v>2020</v>
      </c>
      <c r="E704" s="55">
        <v>5</v>
      </c>
      <c r="F704" s="55">
        <v>120195</v>
      </c>
      <c r="G704" s="55" t="s">
        <v>279</v>
      </c>
      <c r="H704" s="55" t="s">
        <v>37</v>
      </c>
      <c r="I704" s="55" t="s">
        <v>197</v>
      </c>
      <c r="J704" s="55" t="s">
        <v>20</v>
      </c>
      <c r="K704" s="55" t="s">
        <v>82</v>
      </c>
      <c r="L704" s="55" t="s">
        <v>68</v>
      </c>
      <c r="M704" s="55">
        <v>311</v>
      </c>
      <c r="N704" s="55" t="s">
        <v>280</v>
      </c>
      <c r="O704" s="55">
        <v>1</v>
      </c>
      <c r="P704" s="55" t="s">
        <v>22</v>
      </c>
      <c r="Q704" s="55">
        <v>4</v>
      </c>
      <c r="R704" s="55" t="s">
        <v>38</v>
      </c>
      <c r="S704" s="55">
        <v>110</v>
      </c>
      <c r="T704" s="55">
        <v>107178</v>
      </c>
      <c r="U704" s="30">
        <v>2730</v>
      </c>
      <c r="V704" s="55">
        <v>12.196</v>
      </c>
      <c r="W704" s="55">
        <v>3.7999999999999999E-2</v>
      </c>
      <c r="X704" s="55">
        <v>41</v>
      </c>
      <c r="Y704" s="55">
        <v>292595.94</v>
      </c>
      <c r="Z704" s="55">
        <v>111.93</v>
      </c>
    </row>
    <row r="705" spans="1:26">
      <c r="A705" s="29">
        <v>43962</v>
      </c>
      <c r="B705" s="55" t="s">
        <v>204</v>
      </c>
      <c r="C705" s="57">
        <v>43955</v>
      </c>
      <c r="D705" s="55">
        <v>2020</v>
      </c>
      <c r="E705" s="55">
        <v>5</v>
      </c>
      <c r="F705" s="55">
        <v>120195</v>
      </c>
      <c r="G705" s="55" t="s">
        <v>279</v>
      </c>
      <c r="H705" s="55" t="s">
        <v>37</v>
      </c>
      <c r="I705" s="55" t="s">
        <v>197</v>
      </c>
      <c r="J705" s="55" t="s">
        <v>20</v>
      </c>
      <c r="K705" s="55" t="s">
        <v>82</v>
      </c>
      <c r="L705" s="55" t="s">
        <v>68</v>
      </c>
      <c r="M705" s="55">
        <v>311</v>
      </c>
      <c r="N705" s="55" t="s">
        <v>280</v>
      </c>
      <c r="O705" s="55">
        <v>1</v>
      </c>
      <c r="P705" s="55" t="s">
        <v>22</v>
      </c>
      <c r="Q705" s="55">
        <v>4</v>
      </c>
      <c r="R705" s="55" t="s">
        <v>38</v>
      </c>
      <c r="S705" s="55">
        <v>114</v>
      </c>
      <c r="T705" s="55">
        <v>107152</v>
      </c>
      <c r="U705" s="30">
        <v>2886</v>
      </c>
      <c r="V705" s="55">
        <v>12.887</v>
      </c>
      <c r="W705" s="55">
        <v>3.1E-2</v>
      </c>
      <c r="X705" s="55">
        <v>33</v>
      </c>
      <c r="Y705" s="55">
        <v>309240.67200000002</v>
      </c>
      <c r="Z705" s="55">
        <v>95.238</v>
      </c>
    </row>
    <row r="706" spans="1:26">
      <c r="A706" s="29">
        <v>43962</v>
      </c>
      <c r="B706" s="55" t="s">
        <v>204</v>
      </c>
      <c r="C706" s="57">
        <v>43955</v>
      </c>
      <c r="D706" s="55">
        <v>2020</v>
      </c>
      <c r="E706" s="55">
        <v>5</v>
      </c>
      <c r="F706" s="55">
        <v>120195</v>
      </c>
      <c r="G706" s="55" t="s">
        <v>279</v>
      </c>
      <c r="H706" s="55" t="s">
        <v>37</v>
      </c>
      <c r="I706" s="55" t="s">
        <v>197</v>
      </c>
      <c r="J706" s="55" t="s">
        <v>20</v>
      </c>
      <c r="K706" s="55" t="s">
        <v>82</v>
      </c>
      <c r="L706" s="55" t="s">
        <v>68</v>
      </c>
      <c r="M706" s="55">
        <v>311</v>
      </c>
      <c r="N706" s="55" t="s">
        <v>280</v>
      </c>
      <c r="O706" s="55">
        <v>1</v>
      </c>
      <c r="P706" s="55" t="s">
        <v>22</v>
      </c>
      <c r="Q706" s="55">
        <v>4</v>
      </c>
      <c r="R706" s="55" t="s">
        <v>38</v>
      </c>
      <c r="S706" s="55">
        <v>115</v>
      </c>
      <c r="T706" s="55">
        <v>108245</v>
      </c>
      <c r="U706" s="30">
        <v>2482</v>
      </c>
      <c r="V706" s="55">
        <v>11.198</v>
      </c>
      <c r="W706" s="55">
        <v>1.7999999999999999E-2</v>
      </c>
      <c r="X706" s="55">
        <v>19</v>
      </c>
      <c r="Y706" s="55">
        <v>268664.09000000003</v>
      </c>
      <c r="Z706" s="55">
        <v>47.158000000000001</v>
      </c>
    </row>
    <row r="707" spans="1:26">
      <c r="A707" s="29">
        <v>43962</v>
      </c>
      <c r="B707" s="55" t="s">
        <v>204</v>
      </c>
      <c r="C707" s="57">
        <v>43955</v>
      </c>
      <c r="D707" s="55">
        <v>2020</v>
      </c>
      <c r="E707" s="55">
        <v>5</v>
      </c>
      <c r="F707" s="55">
        <v>120195</v>
      </c>
      <c r="G707" s="55" t="s">
        <v>279</v>
      </c>
      <c r="H707" s="55" t="s">
        <v>37</v>
      </c>
      <c r="I707" s="55" t="s">
        <v>197</v>
      </c>
      <c r="J707" s="55" t="s">
        <v>20</v>
      </c>
      <c r="K707" s="55" t="s">
        <v>82</v>
      </c>
      <c r="L707" s="55" t="s">
        <v>68</v>
      </c>
      <c r="M707" s="55">
        <v>311</v>
      </c>
      <c r="N707" s="55" t="s">
        <v>280</v>
      </c>
      <c r="O707" s="55">
        <v>1</v>
      </c>
      <c r="P707" s="55" t="s">
        <v>22</v>
      </c>
      <c r="Q707" s="55">
        <v>4</v>
      </c>
      <c r="R707" s="55" t="s">
        <v>38</v>
      </c>
      <c r="S707" s="55">
        <v>116</v>
      </c>
      <c r="T707" s="55">
        <v>99802</v>
      </c>
      <c r="U707" s="30">
        <v>2591</v>
      </c>
      <c r="V707" s="55">
        <v>10.778</v>
      </c>
      <c r="W707" s="55">
        <v>2.9000000000000001E-2</v>
      </c>
      <c r="X707" s="55">
        <v>29</v>
      </c>
      <c r="Y707" s="55">
        <v>258586.98199999999</v>
      </c>
      <c r="Z707" s="55">
        <v>75.138999999999996</v>
      </c>
    </row>
    <row r="708" spans="1:26">
      <c r="A708" s="29">
        <v>43955</v>
      </c>
      <c r="B708" s="55" t="s">
        <v>205</v>
      </c>
      <c r="C708" s="57">
        <v>43952</v>
      </c>
      <c r="D708" s="55">
        <v>2020</v>
      </c>
      <c r="E708" s="55">
        <v>5</v>
      </c>
      <c r="F708" s="55">
        <v>120195</v>
      </c>
      <c r="G708" s="55" t="s">
        <v>279</v>
      </c>
      <c r="H708" s="55" t="s">
        <v>37</v>
      </c>
      <c r="I708" s="55" t="s">
        <v>197</v>
      </c>
      <c r="J708" s="55" t="s">
        <v>20</v>
      </c>
      <c r="K708" s="55" t="s">
        <v>82</v>
      </c>
      <c r="L708" s="55" t="s">
        <v>68</v>
      </c>
      <c r="M708" s="55">
        <v>311</v>
      </c>
      <c r="N708" s="55" t="s">
        <v>280</v>
      </c>
      <c r="O708" s="55">
        <v>1</v>
      </c>
      <c r="P708" s="55" t="s">
        <v>22</v>
      </c>
      <c r="Q708" s="55">
        <v>4</v>
      </c>
      <c r="R708" s="55" t="s">
        <v>38</v>
      </c>
      <c r="S708" s="55">
        <v>116</v>
      </c>
      <c r="T708" s="55">
        <v>99835</v>
      </c>
      <c r="U708" s="30">
        <v>2547</v>
      </c>
      <c r="V708" s="55">
        <v>10.598000000000001</v>
      </c>
      <c r="W708" s="55">
        <v>8.9999999999999993E-3</v>
      </c>
      <c r="X708" s="55">
        <v>9</v>
      </c>
      <c r="Y708" s="55">
        <v>254279.745</v>
      </c>
      <c r="Z708" s="55">
        <v>22.922999999999998</v>
      </c>
    </row>
    <row r="709" spans="1:26">
      <c r="A709" s="29">
        <v>43955</v>
      </c>
      <c r="B709" s="55" t="s">
        <v>205</v>
      </c>
      <c r="C709" s="57">
        <v>43952</v>
      </c>
      <c r="D709" s="55">
        <v>2020</v>
      </c>
      <c r="E709" s="55">
        <v>5</v>
      </c>
      <c r="F709" s="55">
        <v>120195</v>
      </c>
      <c r="G709" s="55" t="s">
        <v>279</v>
      </c>
      <c r="H709" s="55" t="s">
        <v>37</v>
      </c>
      <c r="I709" s="55" t="s">
        <v>197</v>
      </c>
      <c r="J709" s="55" t="s">
        <v>20</v>
      </c>
      <c r="K709" s="55" t="s">
        <v>82</v>
      </c>
      <c r="L709" s="55" t="s">
        <v>68</v>
      </c>
      <c r="M709" s="55">
        <v>311</v>
      </c>
      <c r="N709" s="55" t="s">
        <v>280</v>
      </c>
      <c r="O709" s="55">
        <v>1</v>
      </c>
      <c r="P709" s="55" t="s">
        <v>22</v>
      </c>
      <c r="Q709" s="55">
        <v>4</v>
      </c>
      <c r="R709" s="55" t="s">
        <v>38</v>
      </c>
      <c r="S709" s="55">
        <v>115</v>
      </c>
      <c r="T709" s="55">
        <v>108277</v>
      </c>
      <c r="U709" s="30">
        <v>2437</v>
      </c>
      <c r="V709" s="55">
        <v>10.994999999999999</v>
      </c>
      <c r="W709" s="55">
        <v>6.0000000000000001E-3</v>
      </c>
      <c r="X709" s="55">
        <v>7</v>
      </c>
      <c r="Y709" s="55">
        <v>263871.049</v>
      </c>
      <c r="Z709" s="55">
        <v>17.059000000000001</v>
      </c>
    </row>
    <row r="710" spans="1:26">
      <c r="A710" s="29">
        <v>43955</v>
      </c>
      <c r="B710" s="55" t="s">
        <v>205</v>
      </c>
      <c r="C710" s="57">
        <v>43952</v>
      </c>
      <c r="D710" s="55">
        <v>2020</v>
      </c>
      <c r="E710" s="55">
        <v>5</v>
      </c>
      <c r="F710" s="55">
        <v>120195</v>
      </c>
      <c r="G710" s="55" t="s">
        <v>279</v>
      </c>
      <c r="H710" s="55" t="s">
        <v>37</v>
      </c>
      <c r="I710" s="55" t="s">
        <v>197</v>
      </c>
      <c r="J710" s="55" t="s">
        <v>20</v>
      </c>
      <c r="K710" s="55" t="s">
        <v>82</v>
      </c>
      <c r="L710" s="55" t="s">
        <v>68</v>
      </c>
      <c r="M710" s="55">
        <v>311</v>
      </c>
      <c r="N710" s="55" t="s">
        <v>280</v>
      </c>
      <c r="O710" s="55">
        <v>1</v>
      </c>
      <c r="P710" s="55" t="s">
        <v>22</v>
      </c>
      <c r="Q710" s="55">
        <v>4</v>
      </c>
      <c r="R710" s="55" t="s">
        <v>38</v>
      </c>
      <c r="S710" s="55">
        <v>110</v>
      </c>
      <c r="T710" s="55">
        <v>107202</v>
      </c>
      <c r="U710" s="30">
        <v>2676</v>
      </c>
      <c r="V710" s="55">
        <v>11.956</v>
      </c>
      <c r="W710" s="55">
        <v>8.0000000000000002E-3</v>
      </c>
      <c r="X710" s="55">
        <v>9</v>
      </c>
      <c r="Y710" s="55">
        <v>286872.55200000003</v>
      </c>
      <c r="Z710" s="55">
        <v>24.084</v>
      </c>
    </row>
    <row r="711" spans="1:26">
      <c r="A711" s="29">
        <v>43955</v>
      </c>
      <c r="B711" s="55" t="s">
        <v>205</v>
      </c>
      <c r="C711" s="57">
        <v>43952</v>
      </c>
      <c r="D711" s="55">
        <v>2020</v>
      </c>
      <c r="E711" s="55">
        <v>5</v>
      </c>
      <c r="F711" s="55">
        <v>120195</v>
      </c>
      <c r="G711" s="55" t="s">
        <v>279</v>
      </c>
      <c r="H711" s="55" t="s">
        <v>37</v>
      </c>
      <c r="I711" s="55" t="s">
        <v>197</v>
      </c>
      <c r="J711" s="55" t="s">
        <v>20</v>
      </c>
      <c r="K711" s="55" t="s">
        <v>82</v>
      </c>
      <c r="L711" s="55" t="s">
        <v>68</v>
      </c>
      <c r="M711" s="55">
        <v>311</v>
      </c>
      <c r="N711" s="55" t="s">
        <v>280</v>
      </c>
      <c r="O711" s="55">
        <v>1</v>
      </c>
      <c r="P711" s="55" t="s">
        <v>22</v>
      </c>
      <c r="Q711" s="55">
        <v>4</v>
      </c>
      <c r="R711" s="55" t="s">
        <v>38</v>
      </c>
      <c r="S711" s="55">
        <v>111</v>
      </c>
      <c r="T711" s="55">
        <v>107824</v>
      </c>
      <c r="U711" s="30">
        <v>2587</v>
      </c>
      <c r="V711" s="55">
        <v>11.625999999999999</v>
      </c>
      <c r="W711" s="55">
        <v>7.0000000000000001E-3</v>
      </c>
      <c r="X711" s="55">
        <v>8</v>
      </c>
      <c r="Y711" s="55">
        <v>278940.68800000002</v>
      </c>
      <c r="Z711" s="55">
        <v>20.696000000000002</v>
      </c>
    </row>
    <row r="712" spans="1:26">
      <c r="A712" s="29">
        <v>43955</v>
      </c>
      <c r="B712" s="55" t="s">
        <v>205</v>
      </c>
      <c r="C712" s="57">
        <v>43952</v>
      </c>
      <c r="D712" s="55">
        <v>2020</v>
      </c>
      <c r="E712" s="55">
        <v>5</v>
      </c>
      <c r="F712" s="55">
        <v>120195</v>
      </c>
      <c r="G712" s="55" t="s">
        <v>279</v>
      </c>
      <c r="H712" s="55" t="s">
        <v>37</v>
      </c>
      <c r="I712" s="55" t="s">
        <v>197</v>
      </c>
      <c r="J712" s="55" t="s">
        <v>20</v>
      </c>
      <c r="K712" s="55" t="s">
        <v>82</v>
      </c>
      <c r="L712" s="55" t="s">
        <v>68</v>
      </c>
      <c r="M712" s="55">
        <v>311</v>
      </c>
      <c r="N712" s="55" t="s">
        <v>280</v>
      </c>
      <c r="O712" s="55">
        <v>1</v>
      </c>
      <c r="P712" s="55" t="s">
        <v>22</v>
      </c>
      <c r="Q712" s="55">
        <v>4</v>
      </c>
      <c r="R712" s="55" t="s">
        <v>38</v>
      </c>
      <c r="S712" s="55">
        <v>113</v>
      </c>
      <c r="T712" s="55">
        <v>101743</v>
      </c>
      <c r="U712" s="30">
        <v>2849</v>
      </c>
      <c r="V712" s="55">
        <v>12.08</v>
      </c>
      <c r="W712" s="55">
        <v>1.6E-2</v>
      </c>
      <c r="X712" s="55">
        <v>16</v>
      </c>
      <c r="Y712" s="55">
        <v>289865.80699999997</v>
      </c>
      <c r="Z712" s="55">
        <v>45.584000000000003</v>
      </c>
    </row>
    <row r="713" spans="1:26">
      <c r="A713" s="29">
        <v>43955</v>
      </c>
      <c r="B713" s="55" t="s">
        <v>205</v>
      </c>
      <c r="C713" s="57">
        <v>43952</v>
      </c>
      <c r="D713" s="55">
        <v>2020</v>
      </c>
      <c r="E713" s="55">
        <v>5</v>
      </c>
      <c r="F713" s="55">
        <v>120195</v>
      </c>
      <c r="G713" s="55" t="s">
        <v>279</v>
      </c>
      <c r="H713" s="55" t="s">
        <v>37</v>
      </c>
      <c r="I713" s="55" t="s">
        <v>197</v>
      </c>
      <c r="J713" s="55" t="s">
        <v>20</v>
      </c>
      <c r="K713" s="55" t="s">
        <v>82</v>
      </c>
      <c r="L713" s="55" t="s">
        <v>68</v>
      </c>
      <c r="M713" s="55">
        <v>311</v>
      </c>
      <c r="N713" s="55" t="s">
        <v>280</v>
      </c>
      <c r="O713" s="55">
        <v>1</v>
      </c>
      <c r="P713" s="55" t="s">
        <v>22</v>
      </c>
      <c r="Q713" s="55">
        <v>4</v>
      </c>
      <c r="R713" s="55" t="s">
        <v>38</v>
      </c>
      <c r="S713" s="55">
        <v>112</v>
      </c>
      <c r="T713" s="55">
        <v>107428</v>
      </c>
      <c r="U713" s="30">
        <v>2429</v>
      </c>
      <c r="V713" s="55">
        <v>10.875999999999999</v>
      </c>
      <c r="W713" s="55">
        <v>8.0000000000000002E-3</v>
      </c>
      <c r="X713" s="55">
        <v>9</v>
      </c>
      <c r="Y713" s="55">
        <v>260942.61199999999</v>
      </c>
      <c r="Z713" s="55">
        <v>21.861000000000001</v>
      </c>
    </row>
    <row r="714" spans="1:26">
      <c r="A714" s="29">
        <v>43955</v>
      </c>
      <c r="B714" s="55" t="s">
        <v>205</v>
      </c>
      <c r="C714" s="57">
        <v>43952</v>
      </c>
      <c r="D714" s="55">
        <v>2020</v>
      </c>
      <c r="E714" s="55">
        <v>5</v>
      </c>
      <c r="F714" s="55">
        <v>120195</v>
      </c>
      <c r="G714" s="55" t="s">
        <v>279</v>
      </c>
      <c r="H714" s="55" t="s">
        <v>37</v>
      </c>
      <c r="I714" s="55" t="s">
        <v>197</v>
      </c>
      <c r="J714" s="55" t="s">
        <v>20</v>
      </c>
      <c r="K714" s="55" t="s">
        <v>82</v>
      </c>
      <c r="L714" s="55" t="s">
        <v>68</v>
      </c>
      <c r="M714" s="55">
        <v>311</v>
      </c>
      <c r="N714" s="55" t="s">
        <v>280</v>
      </c>
      <c r="O714" s="55">
        <v>1</v>
      </c>
      <c r="P714" s="55" t="s">
        <v>22</v>
      </c>
      <c r="Q714" s="55">
        <v>4</v>
      </c>
      <c r="R714" s="55" t="s">
        <v>38</v>
      </c>
      <c r="S714" s="55">
        <v>114</v>
      </c>
      <c r="T714" s="55">
        <v>107193</v>
      </c>
      <c r="U714" s="30">
        <v>2827</v>
      </c>
      <c r="V714" s="55">
        <v>12.627000000000001</v>
      </c>
      <c r="W714" s="55">
        <v>1.4E-2</v>
      </c>
      <c r="X714" s="55">
        <v>15</v>
      </c>
      <c r="Y714" s="55">
        <v>303034.61099999998</v>
      </c>
      <c r="Z714" s="55">
        <v>42.405000000000001</v>
      </c>
    </row>
    <row r="715" spans="1:26">
      <c r="A715" s="29">
        <v>43955</v>
      </c>
      <c r="B715" s="55" t="s">
        <v>205</v>
      </c>
      <c r="C715" s="57">
        <v>43952</v>
      </c>
      <c r="D715" s="55">
        <v>2020</v>
      </c>
      <c r="E715" s="55">
        <v>5</v>
      </c>
      <c r="F715" s="55">
        <v>120195</v>
      </c>
      <c r="G715" s="55" t="s">
        <v>279</v>
      </c>
      <c r="H715" s="55" t="s">
        <v>37</v>
      </c>
      <c r="I715" s="55" t="s">
        <v>197</v>
      </c>
      <c r="J715" s="55" t="s">
        <v>20</v>
      </c>
      <c r="K715" s="55" t="s">
        <v>82</v>
      </c>
      <c r="L715" s="55" t="s">
        <v>68</v>
      </c>
      <c r="M715" s="55">
        <v>311</v>
      </c>
      <c r="N715" s="55" t="s">
        <v>280</v>
      </c>
      <c r="O715" s="55">
        <v>1</v>
      </c>
      <c r="P715" s="55" t="s">
        <v>22</v>
      </c>
      <c r="Q715" s="55">
        <v>4</v>
      </c>
      <c r="R715" s="55" t="s">
        <v>38</v>
      </c>
      <c r="S715" s="55">
        <v>101</v>
      </c>
      <c r="T715" s="55">
        <v>104576</v>
      </c>
      <c r="U715" s="30">
        <v>2969</v>
      </c>
      <c r="V715" s="55">
        <v>12.936999999999999</v>
      </c>
      <c r="W715" s="55">
        <v>8.0000000000000002E-3</v>
      </c>
      <c r="X715" s="55">
        <v>8</v>
      </c>
      <c r="Y715" s="55">
        <v>310486.14399999997</v>
      </c>
      <c r="Z715" s="55">
        <v>23.751999999999999</v>
      </c>
    </row>
    <row r="716" spans="1:26">
      <c r="A716" s="29">
        <v>43955</v>
      </c>
      <c r="B716" s="55" t="s">
        <v>205</v>
      </c>
      <c r="C716" s="57">
        <v>43952</v>
      </c>
      <c r="D716" s="55">
        <v>2020</v>
      </c>
      <c r="E716" s="55">
        <v>5</v>
      </c>
      <c r="F716" s="55">
        <v>120195</v>
      </c>
      <c r="G716" s="55" t="s">
        <v>279</v>
      </c>
      <c r="H716" s="55" t="s">
        <v>37</v>
      </c>
      <c r="I716" s="55" t="s">
        <v>197</v>
      </c>
      <c r="J716" s="55" t="s">
        <v>20</v>
      </c>
      <c r="K716" s="55" t="s">
        <v>82</v>
      </c>
      <c r="L716" s="55" t="s">
        <v>68</v>
      </c>
      <c r="M716" s="55">
        <v>311</v>
      </c>
      <c r="N716" s="55" t="s">
        <v>280</v>
      </c>
      <c r="O716" s="55">
        <v>1</v>
      </c>
      <c r="P716" s="55" t="s">
        <v>22</v>
      </c>
      <c r="Q716" s="55">
        <v>4</v>
      </c>
      <c r="R716" s="55" t="s">
        <v>38</v>
      </c>
      <c r="S716" s="55">
        <v>102</v>
      </c>
      <c r="T716" s="55">
        <v>95230</v>
      </c>
      <c r="U716" s="30">
        <v>2996</v>
      </c>
      <c r="V716" s="55">
        <v>11.888</v>
      </c>
      <c r="W716" s="55">
        <v>1.0999999999999999E-2</v>
      </c>
      <c r="X716" s="55">
        <v>10</v>
      </c>
      <c r="Y716" s="55">
        <v>285309.08</v>
      </c>
      <c r="Z716" s="55">
        <v>29.96</v>
      </c>
    </row>
    <row r="717" spans="1:26">
      <c r="A717" s="29">
        <v>43955</v>
      </c>
      <c r="B717" s="55" t="s">
        <v>205</v>
      </c>
      <c r="C717" s="57">
        <v>43952</v>
      </c>
      <c r="D717" s="55">
        <v>2020</v>
      </c>
      <c r="E717" s="55">
        <v>5</v>
      </c>
      <c r="F717" s="55">
        <v>120195</v>
      </c>
      <c r="G717" s="55" t="s">
        <v>279</v>
      </c>
      <c r="H717" s="55" t="s">
        <v>37</v>
      </c>
      <c r="I717" s="55" t="s">
        <v>197</v>
      </c>
      <c r="J717" s="55" t="s">
        <v>20</v>
      </c>
      <c r="K717" s="55" t="s">
        <v>82</v>
      </c>
      <c r="L717" s="55" t="s">
        <v>68</v>
      </c>
      <c r="M717" s="55">
        <v>311</v>
      </c>
      <c r="N717" s="55" t="s">
        <v>280</v>
      </c>
      <c r="O717" s="55">
        <v>1</v>
      </c>
      <c r="P717" s="55" t="s">
        <v>22</v>
      </c>
      <c r="Q717" s="55">
        <v>4</v>
      </c>
      <c r="R717" s="55" t="s">
        <v>38</v>
      </c>
      <c r="S717" s="55">
        <v>103</v>
      </c>
      <c r="T717" s="55">
        <v>107010</v>
      </c>
      <c r="U717" s="30">
        <v>2965</v>
      </c>
      <c r="V717" s="55">
        <v>13.223000000000001</v>
      </c>
      <c r="W717" s="55">
        <v>8.9999999999999993E-3</v>
      </c>
      <c r="X717" s="55">
        <v>10</v>
      </c>
      <c r="Y717" s="55">
        <v>317284.65000000002</v>
      </c>
      <c r="Z717" s="55">
        <v>29.65</v>
      </c>
    </row>
    <row r="718" spans="1:26">
      <c r="A718" s="29">
        <v>43955</v>
      </c>
      <c r="B718" s="55" t="s">
        <v>205</v>
      </c>
      <c r="C718" s="57">
        <v>43952</v>
      </c>
      <c r="D718" s="55">
        <v>2020</v>
      </c>
      <c r="E718" s="55">
        <v>5</v>
      </c>
      <c r="F718" s="55">
        <v>120195</v>
      </c>
      <c r="G718" s="55" t="s">
        <v>279</v>
      </c>
      <c r="H718" s="55" t="s">
        <v>37</v>
      </c>
      <c r="I718" s="55" t="s">
        <v>197</v>
      </c>
      <c r="J718" s="55" t="s">
        <v>20</v>
      </c>
      <c r="K718" s="55" t="s">
        <v>82</v>
      </c>
      <c r="L718" s="55" t="s">
        <v>68</v>
      </c>
      <c r="M718" s="55">
        <v>311</v>
      </c>
      <c r="N718" s="55" t="s">
        <v>280</v>
      </c>
      <c r="O718" s="55">
        <v>1</v>
      </c>
      <c r="P718" s="55" t="s">
        <v>22</v>
      </c>
      <c r="Q718" s="55">
        <v>4</v>
      </c>
      <c r="R718" s="55" t="s">
        <v>38</v>
      </c>
      <c r="S718" s="55">
        <v>104</v>
      </c>
      <c r="T718" s="55">
        <v>101967</v>
      </c>
      <c r="U718" s="30">
        <v>2655</v>
      </c>
      <c r="V718" s="55">
        <v>11.282999999999999</v>
      </c>
      <c r="W718" s="55">
        <v>1.6E-2</v>
      </c>
      <c r="X718" s="55">
        <v>16</v>
      </c>
      <c r="Y718" s="55">
        <v>270722.38500000001</v>
      </c>
      <c r="Z718" s="55">
        <v>42.48</v>
      </c>
    </row>
    <row r="719" spans="1:26">
      <c r="A719" s="29">
        <v>43955</v>
      </c>
      <c r="B719" s="55" t="s">
        <v>205</v>
      </c>
      <c r="C719" s="57">
        <v>43952</v>
      </c>
      <c r="D719" s="55">
        <v>2020</v>
      </c>
      <c r="E719" s="55">
        <v>5</v>
      </c>
      <c r="F719" s="55">
        <v>120195</v>
      </c>
      <c r="G719" s="55" t="s">
        <v>279</v>
      </c>
      <c r="H719" s="55" t="s">
        <v>37</v>
      </c>
      <c r="I719" s="55" t="s">
        <v>197</v>
      </c>
      <c r="J719" s="55" t="s">
        <v>20</v>
      </c>
      <c r="K719" s="55" t="s">
        <v>82</v>
      </c>
      <c r="L719" s="55" t="s">
        <v>68</v>
      </c>
      <c r="M719" s="55">
        <v>311</v>
      </c>
      <c r="N719" s="55" t="s">
        <v>280</v>
      </c>
      <c r="O719" s="55">
        <v>1</v>
      </c>
      <c r="P719" s="55" t="s">
        <v>22</v>
      </c>
      <c r="Q719" s="55">
        <v>4</v>
      </c>
      <c r="R719" s="55" t="s">
        <v>38</v>
      </c>
      <c r="S719" s="55">
        <v>105</v>
      </c>
      <c r="T719" s="55">
        <v>104878</v>
      </c>
      <c r="U719" s="30">
        <v>2798</v>
      </c>
      <c r="V719" s="55">
        <v>12.231</v>
      </c>
      <c r="W719" s="55">
        <v>1.6E-2</v>
      </c>
      <c r="X719" s="55">
        <v>17</v>
      </c>
      <c r="Y719" s="55">
        <v>293448.64399999997</v>
      </c>
      <c r="Z719" s="55">
        <v>47.566000000000003</v>
      </c>
    </row>
    <row r="720" spans="1:26">
      <c r="A720" s="29">
        <v>43955</v>
      </c>
      <c r="B720" s="55" t="s">
        <v>205</v>
      </c>
      <c r="C720" s="57">
        <v>43952</v>
      </c>
      <c r="D720" s="55">
        <v>2020</v>
      </c>
      <c r="E720" s="55">
        <v>5</v>
      </c>
      <c r="F720" s="55">
        <v>120195</v>
      </c>
      <c r="G720" s="55" t="s">
        <v>279</v>
      </c>
      <c r="H720" s="55" t="s">
        <v>37</v>
      </c>
      <c r="I720" s="55" t="s">
        <v>197</v>
      </c>
      <c r="J720" s="55" t="s">
        <v>20</v>
      </c>
      <c r="K720" s="55" t="s">
        <v>82</v>
      </c>
      <c r="L720" s="55" t="s">
        <v>68</v>
      </c>
      <c r="M720" s="55">
        <v>311</v>
      </c>
      <c r="N720" s="55" t="s">
        <v>280</v>
      </c>
      <c r="O720" s="55">
        <v>1</v>
      </c>
      <c r="P720" s="55" t="s">
        <v>22</v>
      </c>
      <c r="Q720" s="55">
        <v>4</v>
      </c>
      <c r="R720" s="55" t="s">
        <v>38</v>
      </c>
      <c r="S720" s="55">
        <v>107</v>
      </c>
      <c r="T720" s="55">
        <v>107859</v>
      </c>
      <c r="U720" s="30">
        <v>2696</v>
      </c>
      <c r="V720" s="55">
        <v>12.117000000000001</v>
      </c>
      <c r="W720" s="55">
        <v>8.9999999999999993E-3</v>
      </c>
      <c r="X720" s="55">
        <v>10</v>
      </c>
      <c r="Y720" s="55">
        <v>290787.864</v>
      </c>
      <c r="Z720" s="55">
        <v>26.96</v>
      </c>
    </row>
    <row r="721" spans="1:26">
      <c r="A721" s="29">
        <v>43955</v>
      </c>
      <c r="B721" s="55" t="s">
        <v>205</v>
      </c>
      <c r="C721" s="57">
        <v>43952</v>
      </c>
      <c r="D721" s="55">
        <v>2020</v>
      </c>
      <c r="E721" s="55">
        <v>5</v>
      </c>
      <c r="F721" s="55">
        <v>120195</v>
      </c>
      <c r="G721" s="55" t="s">
        <v>279</v>
      </c>
      <c r="H721" s="55" t="s">
        <v>37</v>
      </c>
      <c r="I721" s="55" t="s">
        <v>197</v>
      </c>
      <c r="J721" s="55" t="s">
        <v>20</v>
      </c>
      <c r="K721" s="55" t="s">
        <v>82</v>
      </c>
      <c r="L721" s="55" t="s">
        <v>68</v>
      </c>
      <c r="M721" s="55">
        <v>311</v>
      </c>
      <c r="N721" s="55" t="s">
        <v>280</v>
      </c>
      <c r="O721" s="55">
        <v>1</v>
      </c>
      <c r="P721" s="55" t="s">
        <v>22</v>
      </c>
      <c r="Q721" s="55">
        <v>4</v>
      </c>
      <c r="R721" s="55" t="s">
        <v>38</v>
      </c>
      <c r="S721" s="55">
        <v>106</v>
      </c>
      <c r="T721" s="55">
        <v>107137</v>
      </c>
      <c r="U721" s="30">
        <v>2327</v>
      </c>
      <c r="V721" s="55">
        <v>10.39</v>
      </c>
      <c r="W721" s="55">
        <v>1.0999999999999999E-2</v>
      </c>
      <c r="X721" s="55">
        <v>12</v>
      </c>
      <c r="Y721" s="55">
        <v>249307.799</v>
      </c>
      <c r="Z721" s="55">
        <v>27.923999999999999</v>
      </c>
    </row>
    <row r="722" spans="1:26">
      <c r="A722" s="29">
        <v>43955</v>
      </c>
      <c r="B722" s="55" t="s">
        <v>205</v>
      </c>
      <c r="C722" s="57">
        <v>43952</v>
      </c>
      <c r="D722" s="55">
        <v>2020</v>
      </c>
      <c r="E722" s="55">
        <v>5</v>
      </c>
      <c r="F722" s="55">
        <v>120195</v>
      </c>
      <c r="G722" s="55" t="s">
        <v>279</v>
      </c>
      <c r="H722" s="55" t="s">
        <v>37</v>
      </c>
      <c r="I722" s="55" t="s">
        <v>197</v>
      </c>
      <c r="J722" s="55" t="s">
        <v>20</v>
      </c>
      <c r="K722" s="55" t="s">
        <v>82</v>
      </c>
      <c r="L722" s="55" t="s">
        <v>68</v>
      </c>
      <c r="M722" s="55">
        <v>311</v>
      </c>
      <c r="N722" s="55" t="s">
        <v>280</v>
      </c>
      <c r="O722" s="55">
        <v>1</v>
      </c>
      <c r="P722" s="55" t="s">
        <v>22</v>
      </c>
      <c r="Q722" s="55">
        <v>4</v>
      </c>
      <c r="R722" s="55" t="s">
        <v>38</v>
      </c>
      <c r="S722" s="55">
        <v>109</v>
      </c>
      <c r="T722" s="55">
        <v>99485</v>
      </c>
      <c r="U722" s="30">
        <v>2432</v>
      </c>
      <c r="V722" s="55">
        <v>10.084</v>
      </c>
      <c r="W722" s="55">
        <v>0.01</v>
      </c>
      <c r="X722" s="55">
        <v>10</v>
      </c>
      <c r="Y722" s="55">
        <v>241947.51999999999</v>
      </c>
      <c r="Z722" s="55">
        <v>24.32</v>
      </c>
    </row>
    <row r="723" spans="1:26">
      <c r="A723" s="29">
        <v>43955</v>
      </c>
      <c r="B723" s="55" t="s">
        <v>205</v>
      </c>
      <c r="C723" s="57">
        <v>43952</v>
      </c>
      <c r="D723" s="55">
        <v>2020</v>
      </c>
      <c r="E723" s="55">
        <v>5</v>
      </c>
      <c r="F723" s="55">
        <v>120195</v>
      </c>
      <c r="G723" s="55" t="s">
        <v>279</v>
      </c>
      <c r="H723" s="55" t="s">
        <v>37</v>
      </c>
      <c r="I723" s="55" t="s">
        <v>197</v>
      </c>
      <c r="J723" s="55" t="s">
        <v>20</v>
      </c>
      <c r="K723" s="55" t="s">
        <v>82</v>
      </c>
      <c r="L723" s="55" t="s">
        <v>68</v>
      </c>
      <c r="M723" s="55">
        <v>311</v>
      </c>
      <c r="N723" s="55" t="s">
        <v>280</v>
      </c>
      <c r="O723" s="55">
        <v>1</v>
      </c>
      <c r="P723" s="55" t="s">
        <v>22</v>
      </c>
      <c r="Q723" s="55">
        <v>4</v>
      </c>
      <c r="R723" s="55" t="s">
        <v>38</v>
      </c>
      <c r="S723" s="55">
        <v>108</v>
      </c>
      <c r="T723" s="55">
        <v>107005</v>
      </c>
      <c r="U723" s="30">
        <v>2609</v>
      </c>
      <c r="V723" s="55">
        <v>11.635999999999999</v>
      </c>
      <c r="W723" s="55">
        <v>8.9999999999999993E-3</v>
      </c>
      <c r="X723" s="55">
        <v>10</v>
      </c>
      <c r="Y723" s="55">
        <v>279176.04499999998</v>
      </c>
      <c r="Z723" s="55">
        <v>26.09</v>
      </c>
    </row>
    <row r="724" spans="1:26">
      <c r="A724" s="29">
        <v>43955</v>
      </c>
      <c r="B724" s="55" t="s">
        <v>206</v>
      </c>
      <c r="C724" s="57">
        <v>43948</v>
      </c>
      <c r="D724" s="55">
        <v>2020</v>
      </c>
      <c r="E724" s="55">
        <v>4</v>
      </c>
      <c r="F724" s="55">
        <v>120195</v>
      </c>
      <c r="G724" s="55" t="s">
        <v>279</v>
      </c>
      <c r="H724" s="55" t="s">
        <v>37</v>
      </c>
      <c r="I724" s="55" t="s">
        <v>197</v>
      </c>
      <c r="J724" s="55" t="s">
        <v>20</v>
      </c>
      <c r="K724" s="55" t="s">
        <v>82</v>
      </c>
      <c r="L724" s="55" t="s">
        <v>68</v>
      </c>
      <c r="M724" s="55">
        <v>311</v>
      </c>
      <c r="N724" s="55" t="s">
        <v>280</v>
      </c>
      <c r="O724" s="55">
        <v>1</v>
      </c>
      <c r="P724" s="55" t="s">
        <v>22</v>
      </c>
      <c r="Q724" s="55">
        <v>4</v>
      </c>
      <c r="R724" s="55" t="s">
        <v>38</v>
      </c>
      <c r="S724" s="55">
        <v>108</v>
      </c>
      <c r="T724" s="55">
        <v>107005</v>
      </c>
      <c r="U724" s="30">
        <v>2609</v>
      </c>
      <c r="V724" s="55">
        <v>11.635999999999999</v>
      </c>
      <c r="W724" s="55">
        <v>1.2999999999999999E-2</v>
      </c>
      <c r="X724" s="55">
        <v>14</v>
      </c>
      <c r="Y724" s="55">
        <v>279176.04499999998</v>
      </c>
      <c r="Z724" s="55">
        <v>36.526000000000003</v>
      </c>
    </row>
    <row r="725" spans="1:26">
      <c r="A725" s="29">
        <v>43955</v>
      </c>
      <c r="B725" s="55" t="s">
        <v>206</v>
      </c>
      <c r="C725" s="57">
        <v>43948</v>
      </c>
      <c r="D725" s="55">
        <v>2020</v>
      </c>
      <c r="E725" s="55">
        <v>4</v>
      </c>
      <c r="F725" s="55">
        <v>120195</v>
      </c>
      <c r="G725" s="55" t="s">
        <v>279</v>
      </c>
      <c r="H725" s="55" t="s">
        <v>37</v>
      </c>
      <c r="I725" s="55" t="s">
        <v>197</v>
      </c>
      <c r="J725" s="55" t="s">
        <v>20</v>
      </c>
      <c r="K725" s="55" t="s">
        <v>82</v>
      </c>
      <c r="L725" s="55" t="s">
        <v>68</v>
      </c>
      <c r="M725" s="55">
        <v>311</v>
      </c>
      <c r="N725" s="55" t="s">
        <v>280</v>
      </c>
      <c r="O725" s="55">
        <v>1</v>
      </c>
      <c r="P725" s="55" t="s">
        <v>22</v>
      </c>
      <c r="Q725" s="55">
        <v>4</v>
      </c>
      <c r="R725" s="55" t="s">
        <v>38</v>
      </c>
      <c r="S725" s="55">
        <v>109</v>
      </c>
      <c r="T725" s="55">
        <v>99485</v>
      </c>
      <c r="U725" s="30">
        <v>2432</v>
      </c>
      <c r="V725" s="55">
        <v>10.084</v>
      </c>
      <c r="W725" s="55">
        <v>1.0999999999999999E-2</v>
      </c>
      <c r="X725" s="55">
        <v>11</v>
      </c>
      <c r="Y725" s="55">
        <v>241947.51999999999</v>
      </c>
      <c r="Z725" s="55">
        <v>26.751999999999999</v>
      </c>
    </row>
    <row r="726" spans="1:26">
      <c r="A726" s="29">
        <v>43955</v>
      </c>
      <c r="B726" s="55" t="s">
        <v>206</v>
      </c>
      <c r="C726" s="57">
        <v>43948</v>
      </c>
      <c r="D726" s="55">
        <v>2020</v>
      </c>
      <c r="E726" s="55">
        <v>4</v>
      </c>
      <c r="F726" s="55">
        <v>120195</v>
      </c>
      <c r="G726" s="55" t="s">
        <v>279</v>
      </c>
      <c r="H726" s="55" t="s">
        <v>37</v>
      </c>
      <c r="I726" s="55" t="s">
        <v>197</v>
      </c>
      <c r="J726" s="55" t="s">
        <v>20</v>
      </c>
      <c r="K726" s="55" t="s">
        <v>82</v>
      </c>
      <c r="L726" s="55" t="s">
        <v>68</v>
      </c>
      <c r="M726" s="55">
        <v>311</v>
      </c>
      <c r="N726" s="55" t="s">
        <v>280</v>
      </c>
      <c r="O726" s="55">
        <v>1</v>
      </c>
      <c r="P726" s="55" t="s">
        <v>22</v>
      </c>
      <c r="Q726" s="55">
        <v>4</v>
      </c>
      <c r="R726" s="55" t="s">
        <v>38</v>
      </c>
      <c r="S726" s="55">
        <v>106</v>
      </c>
      <c r="T726" s="55">
        <v>107137</v>
      </c>
      <c r="U726" s="30">
        <v>2327</v>
      </c>
      <c r="V726" s="55">
        <v>10.39</v>
      </c>
      <c r="W726" s="55">
        <v>1.6E-2</v>
      </c>
      <c r="X726" s="55">
        <v>17</v>
      </c>
      <c r="Y726" s="55">
        <v>249307.799</v>
      </c>
      <c r="Z726" s="55">
        <v>39.558999999999997</v>
      </c>
    </row>
    <row r="727" spans="1:26">
      <c r="A727" s="29">
        <v>43955</v>
      </c>
      <c r="B727" s="55" t="s">
        <v>206</v>
      </c>
      <c r="C727" s="57">
        <v>43948</v>
      </c>
      <c r="D727" s="55">
        <v>2020</v>
      </c>
      <c r="E727" s="55">
        <v>4</v>
      </c>
      <c r="F727" s="55">
        <v>120195</v>
      </c>
      <c r="G727" s="55" t="s">
        <v>279</v>
      </c>
      <c r="H727" s="55" t="s">
        <v>37</v>
      </c>
      <c r="I727" s="55" t="s">
        <v>197</v>
      </c>
      <c r="J727" s="55" t="s">
        <v>20</v>
      </c>
      <c r="K727" s="55" t="s">
        <v>82</v>
      </c>
      <c r="L727" s="55" t="s">
        <v>68</v>
      </c>
      <c r="M727" s="55">
        <v>311</v>
      </c>
      <c r="N727" s="55" t="s">
        <v>280</v>
      </c>
      <c r="O727" s="55">
        <v>1</v>
      </c>
      <c r="P727" s="55" t="s">
        <v>22</v>
      </c>
      <c r="Q727" s="55">
        <v>4</v>
      </c>
      <c r="R727" s="55" t="s">
        <v>38</v>
      </c>
      <c r="S727" s="55">
        <v>107</v>
      </c>
      <c r="T727" s="55">
        <v>107859</v>
      </c>
      <c r="U727" s="30">
        <v>2696</v>
      </c>
      <c r="V727" s="55">
        <v>12.117000000000001</v>
      </c>
      <c r="W727" s="55">
        <v>1.2999999999999999E-2</v>
      </c>
      <c r="X727" s="55">
        <v>14</v>
      </c>
      <c r="Y727" s="55">
        <v>290787.864</v>
      </c>
      <c r="Z727" s="55">
        <v>37.744</v>
      </c>
    </row>
    <row r="728" spans="1:26">
      <c r="A728" s="29">
        <v>43955</v>
      </c>
      <c r="B728" s="55" t="s">
        <v>206</v>
      </c>
      <c r="C728" s="57">
        <v>43948</v>
      </c>
      <c r="D728" s="55">
        <v>2020</v>
      </c>
      <c r="E728" s="55">
        <v>4</v>
      </c>
      <c r="F728" s="55">
        <v>120195</v>
      </c>
      <c r="G728" s="55" t="s">
        <v>279</v>
      </c>
      <c r="H728" s="55" t="s">
        <v>37</v>
      </c>
      <c r="I728" s="55" t="s">
        <v>197</v>
      </c>
      <c r="J728" s="55" t="s">
        <v>20</v>
      </c>
      <c r="K728" s="55" t="s">
        <v>82</v>
      </c>
      <c r="L728" s="55" t="s">
        <v>68</v>
      </c>
      <c r="M728" s="55">
        <v>311</v>
      </c>
      <c r="N728" s="55" t="s">
        <v>280</v>
      </c>
      <c r="O728" s="55">
        <v>1</v>
      </c>
      <c r="P728" s="55" t="s">
        <v>22</v>
      </c>
      <c r="Q728" s="55">
        <v>4</v>
      </c>
      <c r="R728" s="55" t="s">
        <v>38</v>
      </c>
      <c r="S728" s="55">
        <v>105</v>
      </c>
      <c r="T728" s="55">
        <v>104878</v>
      </c>
      <c r="U728" s="30">
        <v>2798</v>
      </c>
      <c r="V728" s="55">
        <v>12.231</v>
      </c>
      <c r="W728" s="55">
        <v>1.2999999999999999E-2</v>
      </c>
      <c r="X728" s="55">
        <v>14</v>
      </c>
      <c r="Y728" s="55">
        <v>293448.64399999997</v>
      </c>
      <c r="Z728" s="55">
        <v>39.171999999999997</v>
      </c>
    </row>
    <row r="729" spans="1:26">
      <c r="A729" s="29">
        <v>43955</v>
      </c>
      <c r="B729" s="55" t="s">
        <v>206</v>
      </c>
      <c r="C729" s="57">
        <v>43948</v>
      </c>
      <c r="D729" s="55">
        <v>2020</v>
      </c>
      <c r="E729" s="55">
        <v>4</v>
      </c>
      <c r="F729" s="55">
        <v>120195</v>
      </c>
      <c r="G729" s="55" t="s">
        <v>279</v>
      </c>
      <c r="H729" s="55" t="s">
        <v>37</v>
      </c>
      <c r="I729" s="55" t="s">
        <v>197</v>
      </c>
      <c r="J729" s="55" t="s">
        <v>20</v>
      </c>
      <c r="K729" s="55" t="s">
        <v>82</v>
      </c>
      <c r="L729" s="55" t="s">
        <v>68</v>
      </c>
      <c r="M729" s="55">
        <v>311</v>
      </c>
      <c r="N729" s="55" t="s">
        <v>280</v>
      </c>
      <c r="O729" s="55">
        <v>1</v>
      </c>
      <c r="P729" s="55" t="s">
        <v>22</v>
      </c>
      <c r="Q729" s="55">
        <v>4</v>
      </c>
      <c r="R729" s="55" t="s">
        <v>38</v>
      </c>
      <c r="S729" s="55">
        <v>103</v>
      </c>
      <c r="T729" s="55">
        <v>107010</v>
      </c>
      <c r="U729" s="30">
        <v>2965</v>
      </c>
      <c r="V729" s="55">
        <v>13.223000000000001</v>
      </c>
      <c r="W729" s="55">
        <v>1.2999999999999999E-2</v>
      </c>
      <c r="X729" s="55">
        <v>14</v>
      </c>
      <c r="Y729" s="55">
        <v>317284.65000000002</v>
      </c>
      <c r="Z729" s="55">
        <v>41.51</v>
      </c>
    </row>
    <row r="730" spans="1:26">
      <c r="A730" s="29">
        <v>43955</v>
      </c>
      <c r="B730" s="55" t="s">
        <v>206</v>
      </c>
      <c r="C730" s="57">
        <v>43948</v>
      </c>
      <c r="D730" s="55">
        <v>2020</v>
      </c>
      <c r="E730" s="55">
        <v>4</v>
      </c>
      <c r="F730" s="55">
        <v>120195</v>
      </c>
      <c r="G730" s="55" t="s">
        <v>279</v>
      </c>
      <c r="H730" s="55" t="s">
        <v>37</v>
      </c>
      <c r="I730" s="55" t="s">
        <v>197</v>
      </c>
      <c r="J730" s="55" t="s">
        <v>20</v>
      </c>
      <c r="K730" s="55" t="s">
        <v>82</v>
      </c>
      <c r="L730" s="55" t="s">
        <v>68</v>
      </c>
      <c r="M730" s="55">
        <v>311</v>
      </c>
      <c r="N730" s="55" t="s">
        <v>280</v>
      </c>
      <c r="O730" s="55">
        <v>1</v>
      </c>
      <c r="P730" s="55" t="s">
        <v>22</v>
      </c>
      <c r="Q730" s="55">
        <v>4</v>
      </c>
      <c r="R730" s="55" t="s">
        <v>38</v>
      </c>
      <c r="S730" s="55">
        <v>102</v>
      </c>
      <c r="T730" s="55">
        <v>95230</v>
      </c>
      <c r="U730" s="30">
        <v>2996</v>
      </c>
      <c r="V730" s="55">
        <v>11.888</v>
      </c>
      <c r="W730" s="55">
        <v>1.4E-2</v>
      </c>
      <c r="X730" s="55">
        <v>13</v>
      </c>
      <c r="Y730" s="55">
        <v>285309.08</v>
      </c>
      <c r="Z730" s="55">
        <v>38.948</v>
      </c>
    </row>
    <row r="731" spans="1:26">
      <c r="A731" s="29">
        <v>43955</v>
      </c>
      <c r="B731" s="55" t="s">
        <v>206</v>
      </c>
      <c r="C731" s="57">
        <v>43948</v>
      </c>
      <c r="D731" s="55">
        <v>2020</v>
      </c>
      <c r="E731" s="55">
        <v>4</v>
      </c>
      <c r="F731" s="55">
        <v>120195</v>
      </c>
      <c r="G731" s="55" t="s">
        <v>279</v>
      </c>
      <c r="H731" s="55" t="s">
        <v>37</v>
      </c>
      <c r="I731" s="55" t="s">
        <v>197</v>
      </c>
      <c r="J731" s="55" t="s">
        <v>20</v>
      </c>
      <c r="K731" s="55" t="s">
        <v>82</v>
      </c>
      <c r="L731" s="55" t="s">
        <v>68</v>
      </c>
      <c r="M731" s="55">
        <v>311</v>
      </c>
      <c r="N731" s="55" t="s">
        <v>280</v>
      </c>
      <c r="O731" s="55">
        <v>1</v>
      </c>
      <c r="P731" s="55" t="s">
        <v>22</v>
      </c>
      <c r="Q731" s="55">
        <v>4</v>
      </c>
      <c r="R731" s="55" t="s">
        <v>38</v>
      </c>
      <c r="S731" s="55">
        <v>104</v>
      </c>
      <c r="T731" s="55">
        <v>101967</v>
      </c>
      <c r="U731" s="30">
        <v>2655</v>
      </c>
      <c r="V731" s="55">
        <v>11.282999999999999</v>
      </c>
      <c r="W731" s="55">
        <v>2.1999999999999999E-2</v>
      </c>
      <c r="X731" s="55">
        <v>22</v>
      </c>
      <c r="Y731" s="55">
        <v>270722.38500000001</v>
      </c>
      <c r="Z731" s="55">
        <v>58.41</v>
      </c>
    </row>
    <row r="732" spans="1:26">
      <c r="A732" s="29">
        <v>43955</v>
      </c>
      <c r="B732" s="55" t="s">
        <v>206</v>
      </c>
      <c r="C732" s="57">
        <v>43948</v>
      </c>
      <c r="D732" s="55">
        <v>2020</v>
      </c>
      <c r="E732" s="55">
        <v>4</v>
      </c>
      <c r="F732" s="55">
        <v>120195</v>
      </c>
      <c r="G732" s="55" t="s">
        <v>279</v>
      </c>
      <c r="H732" s="55" t="s">
        <v>37</v>
      </c>
      <c r="I732" s="55" t="s">
        <v>197</v>
      </c>
      <c r="J732" s="55" t="s">
        <v>20</v>
      </c>
      <c r="K732" s="55" t="s">
        <v>82</v>
      </c>
      <c r="L732" s="55" t="s">
        <v>68</v>
      </c>
      <c r="M732" s="55">
        <v>311</v>
      </c>
      <c r="N732" s="55" t="s">
        <v>280</v>
      </c>
      <c r="O732" s="55">
        <v>1</v>
      </c>
      <c r="P732" s="55" t="s">
        <v>22</v>
      </c>
      <c r="Q732" s="55">
        <v>4</v>
      </c>
      <c r="R732" s="55" t="s">
        <v>38</v>
      </c>
      <c r="S732" s="55">
        <v>101</v>
      </c>
      <c r="T732" s="55">
        <v>104576</v>
      </c>
      <c r="U732" s="30">
        <v>2969</v>
      </c>
      <c r="V732" s="55">
        <v>12.936999999999999</v>
      </c>
      <c r="W732" s="55">
        <v>2.1999999999999999E-2</v>
      </c>
      <c r="X732" s="55">
        <v>23</v>
      </c>
      <c r="Y732" s="55">
        <v>310486.14399999997</v>
      </c>
      <c r="Z732" s="55">
        <v>68.287000000000006</v>
      </c>
    </row>
    <row r="733" spans="1:26">
      <c r="A733" s="29">
        <v>43955</v>
      </c>
      <c r="B733" s="55" t="s">
        <v>206</v>
      </c>
      <c r="C733" s="57">
        <v>43948</v>
      </c>
      <c r="D733" s="55">
        <v>2020</v>
      </c>
      <c r="E733" s="55">
        <v>4</v>
      </c>
      <c r="F733" s="55">
        <v>120195</v>
      </c>
      <c r="G733" s="55" t="s">
        <v>279</v>
      </c>
      <c r="H733" s="55" t="s">
        <v>37</v>
      </c>
      <c r="I733" s="55" t="s">
        <v>197</v>
      </c>
      <c r="J733" s="55" t="s">
        <v>20</v>
      </c>
      <c r="K733" s="55" t="s">
        <v>82</v>
      </c>
      <c r="L733" s="55" t="s">
        <v>68</v>
      </c>
      <c r="M733" s="55">
        <v>311</v>
      </c>
      <c r="N733" s="55" t="s">
        <v>280</v>
      </c>
      <c r="O733" s="55">
        <v>1</v>
      </c>
      <c r="P733" s="55" t="s">
        <v>22</v>
      </c>
      <c r="Q733" s="55">
        <v>4</v>
      </c>
      <c r="R733" s="55" t="s">
        <v>38</v>
      </c>
      <c r="S733" s="55">
        <v>114</v>
      </c>
      <c r="T733" s="55">
        <v>107193</v>
      </c>
      <c r="U733" s="30">
        <v>2827</v>
      </c>
      <c r="V733" s="55">
        <v>12.627000000000001</v>
      </c>
      <c r="W733" s="55">
        <v>2.4E-2</v>
      </c>
      <c r="X733" s="55">
        <v>26</v>
      </c>
      <c r="Y733" s="55">
        <v>303034.61099999998</v>
      </c>
      <c r="Z733" s="55">
        <v>73.501999999999995</v>
      </c>
    </row>
    <row r="734" spans="1:26">
      <c r="A734" s="29">
        <v>43955</v>
      </c>
      <c r="B734" s="55" t="s">
        <v>206</v>
      </c>
      <c r="C734" s="57">
        <v>43948</v>
      </c>
      <c r="D734" s="55">
        <v>2020</v>
      </c>
      <c r="E734" s="55">
        <v>4</v>
      </c>
      <c r="F734" s="55">
        <v>120195</v>
      </c>
      <c r="G734" s="55" t="s">
        <v>279</v>
      </c>
      <c r="H734" s="55" t="s">
        <v>37</v>
      </c>
      <c r="I734" s="55" t="s">
        <v>197</v>
      </c>
      <c r="J734" s="55" t="s">
        <v>20</v>
      </c>
      <c r="K734" s="55" t="s">
        <v>82</v>
      </c>
      <c r="L734" s="55" t="s">
        <v>68</v>
      </c>
      <c r="M734" s="55">
        <v>311</v>
      </c>
      <c r="N734" s="55" t="s">
        <v>280</v>
      </c>
      <c r="O734" s="55">
        <v>1</v>
      </c>
      <c r="P734" s="55" t="s">
        <v>22</v>
      </c>
      <c r="Q734" s="55">
        <v>4</v>
      </c>
      <c r="R734" s="55" t="s">
        <v>38</v>
      </c>
      <c r="S734" s="55">
        <v>112</v>
      </c>
      <c r="T734" s="55">
        <v>107428</v>
      </c>
      <c r="U734" s="30">
        <v>2429</v>
      </c>
      <c r="V734" s="55">
        <v>10.875999999999999</v>
      </c>
      <c r="W734" s="55">
        <v>2.1999999999999999E-2</v>
      </c>
      <c r="X734" s="55">
        <v>24</v>
      </c>
      <c r="Y734" s="55">
        <v>260942.61199999999</v>
      </c>
      <c r="Z734" s="55">
        <v>58.295999999999999</v>
      </c>
    </row>
    <row r="735" spans="1:26">
      <c r="A735" s="29">
        <v>43955</v>
      </c>
      <c r="B735" s="55" t="s">
        <v>206</v>
      </c>
      <c r="C735" s="57">
        <v>43948</v>
      </c>
      <c r="D735" s="55">
        <v>2020</v>
      </c>
      <c r="E735" s="55">
        <v>4</v>
      </c>
      <c r="F735" s="55">
        <v>120195</v>
      </c>
      <c r="G735" s="55" t="s">
        <v>279</v>
      </c>
      <c r="H735" s="55" t="s">
        <v>37</v>
      </c>
      <c r="I735" s="55" t="s">
        <v>197</v>
      </c>
      <c r="J735" s="55" t="s">
        <v>20</v>
      </c>
      <c r="K735" s="55" t="s">
        <v>82</v>
      </c>
      <c r="L735" s="55" t="s">
        <v>68</v>
      </c>
      <c r="M735" s="55">
        <v>311</v>
      </c>
      <c r="N735" s="55" t="s">
        <v>280</v>
      </c>
      <c r="O735" s="55">
        <v>1</v>
      </c>
      <c r="P735" s="55" t="s">
        <v>22</v>
      </c>
      <c r="Q735" s="55">
        <v>4</v>
      </c>
      <c r="R735" s="55" t="s">
        <v>38</v>
      </c>
      <c r="S735" s="55">
        <v>113</v>
      </c>
      <c r="T735" s="55">
        <v>101743</v>
      </c>
      <c r="U735" s="30">
        <v>2849</v>
      </c>
      <c r="V735" s="55">
        <v>12.08</v>
      </c>
      <c r="W735" s="55">
        <v>2.9000000000000001E-2</v>
      </c>
      <c r="X735" s="55">
        <v>30</v>
      </c>
      <c r="Y735" s="55">
        <v>289865.80699999997</v>
      </c>
      <c r="Z735" s="55">
        <v>85.47</v>
      </c>
    </row>
    <row r="736" spans="1:26">
      <c r="A736" s="29">
        <v>43955</v>
      </c>
      <c r="B736" s="55" t="s">
        <v>206</v>
      </c>
      <c r="C736" s="57">
        <v>43948</v>
      </c>
      <c r="D736" s="55">
        <v>2020</v>
      </c>
      <c r="E736" s="55">
        <v>4</v>
      </c>
      <c r="F736" s="55">
        <v>120195</v>
      </c>
      <c r="G736" s="55" t="s">
        <v>279</v>
      </c>
      <c r="H736" s="55" t="s">
        <v>37</v>
      </c>
      <c r="I736" s="55" t="s">
        <v>197</v>
      </c>
      <c r="J736" s="55" t="s">
        <v>20</v>
      </c>
      <c r="K736" s="55" t="s">
        <v>82</v>
      </c>
      <c r="L736" s="55" t="s">
        <v>68</v>
      </c>
      <c r="M736" s="55">
        <v>311</v>
      </c>
      <c r="N736" s="55" t="s">
        <v>280</v>
      </c>
      <c r="O736" s="55">
        <v>1</v>
      </c>
      <c r="P736" s="55" t="s">
        <v>22</v>
      </c>
      <c r="Q736" s="55">
        <v>4</v>
      </c>
      <c r="R736" s="55" t="s">
        <v>38</v>
      </c>
      <c r="S736" s="55">
        <v>111</v>
      </c>
      <c r="T736" s="55">
        <v>107824</v>
      </c>
      <c r="U736" s="30">
        <v>2587</v>
      </c>
      <c r="V736" s="55">
        <v>11.625999999999999</v>
      </c>
      <c r="W736" s="55">
        <v>1.0999999999999999E-2</v>
      </c>
      <c r="X736" s="55">
        <v>12</v>
      </c>
      <c r="Y736" s="55">
        <v>278940.68800000002</v>
      </c>
      <c r="Z736" s="55">
        <v>31.044</v>
      </c>
    </row>
    <row r="737" spans="1:26">
      <c r="A737" s="29">
        <v>43955</v>
      </c>
      <c r="B737" s="55" t="s">
        <v>206</v>
      </c>
      <c r="C737" s="57">
        <v>43948</v>
      </c>
      <c r="D737" s="55">
        <v>2020</v>
      </c>
      <c r="E737" s="55">
        <v>4</v>
      </c>
      <c r="F737" s="55">
        <v>120195</v>
      </c>
      <c r="G737" s="55" t="s">
        <v>279</v>
      </c>
      <c r="H737" s="55" t="s">
        <v>37</v>
      </c>
      <c r="I737" s="55" t="s">
        <v>197</v>
      </c>
      <c r="J737" s="55" t="s">
        <v>20</v>
      </c>
      <c r="K737" s="55" t="s">
        <v>82</v>
      </c>
      <c r="L737" s="55" t="s">
        <v>68</v>
      </c>
      <c r="M737" s="55">
        <v>311</v>
      </c>
      <c r="N737" s="55" t="s">
        <v>280</v>
      </c>
      <c r="O737" s="55">
        <v>1</v>
      </c>
      <c r="P737" s="55" t="s">
        <v>22</v>
      </c>
      <c r="Q737" s="55">
        <v>4</v>
      </c>
      <c r="R737" s="55" t="s">
        <v>38</v>
      </c>
      <c r="S737" s="55">
        <v>110</v>
      </c>
      <c r="T737" s="55">
        <v>107202</v>
      </c>
      <c r="U737" s="30">
        <v>2676</v>
      </c>
      <c r="V737" s="55">
        <v>11.956</v>
      </c>
      <c r="W737" s="55">
        <v>1.4E-2</v>
      </c>
      <c r="X737" s="55">
        <v>15</v>
      </c>
      <c r="Y737" s="55">
        <v>286872.55200000003</v>
      </c>
      <c r="Z737" s="55">
        <v>40.14</v>
      </c>
    </row>
    <row r="738" spans="1:26">
      <c r="A738" s="29">
        <v>43955</v>
      </c>
      <c r="B738" s="55" t="s">
        <v>206</v>
      </c>
      <c r="C738" s="57">
        <v>43948</v>
      </c>
      <c r="D738" s="55">
        <v>2020</v>
      </c>
      <c r="E738" s="55">
        <v>4</v>
      </c>
      <c r="F738" s="55">
        <v>120195</v>
      </c>
      <c r="G738" s="55" t="s">
        <v>279</v>
      </c>
      <c r="H738" s="55" t="s">
        <v>37</v>
      </c>
      <c r="I738" s="55" t="s">
        <v>197</v>
      </c>
      <c r="J738" s="55" t="s">
        <v>20</v>
      </c>
      <c r="K738" s="55" t="s">
        <v>82</v>
      </c>
      <c r="L738" s="55" t="s">
        <v>68</v>
      </c>
      <c r="M738" s="55">
        <v>311</v>
      </c>
      <c r="N738" s="55" t="s">
        <v>280</v>
      </c>
      <c r="O738" s="55">
        <v>1</v>
      </c>
      <c r="P738" s="55" t="s">
        <v>22</v>
      </c>
      <c r="Q738" s="55">
        <v>4</v>
      </c>
      <c r="R738" s="55" t="s">
        <v>38</v>
      </c>
      <c r="S738" s="55">
        <v>115</v>
      </c>
      <c r="T738" s="55">
        <v>108277</v>
      </c>
      <c r="U738" s="30">
        <v>2437</v>
      </c>
      <c r="V738" s="55">
        <v>10.994999999999999</v>
      </c>
      <c r="W738" s="55">
        <v>2.3E-2</v>
      </c>
      <c r="X738" s="55">
        <v>25</v>
      </c>
      <c r="Y738" s="55">
        <v>263871.049</v>
      </c>
      <c r="Z738" s="55">
        <v>60.924999999999997</v>
      </c>
    </row>
    <row r="739" spans="1:26">
      <c r="A739" s="29">
        <v>43955</v>
      </c>
      <c r="B739" s="55" t="s">
        <v>206</v>
      </c>
      <c r="C739" s="57">
        <v>43948</v>
      </c>
      <c r="D739" s="55">
        <v>2020</v>
      </c>
      <c r="E739" s="55">
        <v>4</v>
      </c>
      <c r="F739" s="55">
        <v>120195</v>
      </c>
      <c r="G739" s="55" t="s">
        <v>279</v>
      </c>
      <c r="H739" s="55" t="s">
        <v>37</v>
      </c>
      <c r="I739" s="55" t="s">
        <v>197</v>
      </c>
      <c r="J739" s="55" t="s">
        <v>20</v>
      </c>
      <c r="K739" s="55" t="s">
        <v>82</v>
      </c>
      <c r="L739" s="55" t="s">
        <v>68</v>
      </c>
      <c r="M739" s="55">
        <v>311</v>
      </c>
      <c r="N739" s="55" t="s">
        <v>280</v>
      </c>
      <c r="O739" s="55">
        <v>1</v>
      </c>
      <c r="P739" s="55" t="s">
        <v>22</v>
      </c>
      <c r="Q739" s="55">
        <v>4</v>
      </c>
      <c r="R739" s="55" t="s">
        <v>38</v>
      </c>
      <c r="S739" s="55">
        <v>116</v>
      </c>
      <c r="T739" s="55">
        <v>99835</v>
      </c>
      <c r="U739" s="30">
        <v>2547</v>
      </c>
      <c r="V739" s="55">
        <v>10.598000000000001</v>
      </c>
      <c r="W739" s="55">
        <v>2.4E-2</v>
      </c>
      <c r="X739" s="55">
        <v>24</v>
      </c>
      <c r="Y739" s="55">
        <v>254279.745</v>
      </c>
      <c r="Z739" s="55">
        <v>61.128</v>
      </c>
    </row>
    <row r="740" spans="1:26">
      <c r="A740" s="29">
        <v>43948</v>
      </c>
      <c r="B740" s="55" t="s">
        <v>207</v>
      </c>
      <c r="C740" s="57">
        <v>43941</v>
      </c>
      <c r="D740" s="55">
        <v>2020</v>
      </c>
      <c r="E740" s="55">
        <v>4</v>
      </c>
      <c r="F740" s="55">
        <v>120195</v>
      </c>
      <c r="G740" s="55" t="s">
        <v>279</v>
      </c>
      <c r="H740" s="55" t="s">
        <v>37</v>
      </c>
      <c r="I740" s="55" t="s">
        <v>197</v>
      </c>
      <c r="J740" s="55" t="s">
        <v>20</v>
      </c>
      <c r="K740" s="55" t="s">
        <v>82</v>
      </c>
      <c r="L740" s="55" t="s">
        <v>68</v>
      </c>
      <c r="M740" s="55">
        <v>311</v>
      </c>
      <c r="N740" s="55" t="s">
        <v>280</v>
      </c>
      <c r="O740" s="55">
        <v>1</v>
      </c>
      <c r="P740" s="55" t="s">
        <v>22</v>
      </c>
      <c r="Q740" s="55">
        <v>4</v>
      </c>
      <c r="R740" s="55" t="s">
        <v>38</v>
      </c>
      <c r="S740" s="55">
        <v>116</v>
      </c>
      <c r="T740" s="55">
        <v>99858</v>
      </c>
      <c r="U740" s="30">
        <v>2481</v>
      </c>
      <c r="V740" s="55">
        <v>10.324</v>
      </c>
      <c r="W740" s="55">
        <v>2.3E-2</v>
      </c>
      <c r="X740" s="55">
        <v>23</v>
      </c>
      <c r="Y740" s="55">
        <v>247747.698</v>
      </c>
      <c r="Z740" s="55">
        <v>57.063000000000002</v>
      </c>
    </row>
    <row r="741" spans="1:26">
      <c r="A741" s="29">
        <v>43948</v>
      </c>
      <c r="B741" s="55" t="s">
        <v>207</v>
      </c>
      <c r="C741" s="57">
        <v>43941</v>
      </c>
      <c r="D741" s="55">
        <v>2020</v>
      </c>
      <c r="E741" s="55">
        <v>4</v>
      </c>
      <c r="F741" s="55">
        <v>120195</v>
      </c>
      <c r="G741" s="55" t="s">
        <v>279</v>
      </c>
      <c r="H741" s="55" t="s">
        <v>37</v>
      </c>
      <c r="I741" s="55" t="s">
        <v>197</v>
      </c>
      <c r="J741" s="55" t="s">
        <v>20</v>
      </c>
      <c r="K741" s="55" t="s">
        <v>82</v>
      </c>
      <c r="L741" s="55" t="s">
        <v>68</v>
      </c>
      <c r="M741" s="55">
        <v>311</v>
      </c>
      <c r="N741" s="55" t="s">
        <v>280</v>
      </c>
      <c r="O741" s="55">
        <v>1</v>
      </c>
      <c r="P741" s="55" t="s">
        <v>22</v>
      </c>
      <c r="Q741" s="55">
        <v>4</v>
      </c>
      <c r="R741" s="55" t="s">
        <v>38</v>
      </c>
      <c r="S741" s="55">
        <v>115</v>
      </c>
      <c r="T741" s="55">
        <v>108297</v>
      </c>
      <c r="U741" s="30">
        <v>2359</v>
      </c>
      <c r="V741" s="55">
        <v>10.645</v>
      </c>
      <c r="W741" s="55">
        <v>1.7999999999999999E-2</v>
      </c>
      <c r="X741" s="55">
        <v>20</v>
      </c>
      <c r="Y741" s="55">
        <v>255472.62299999999</v>
      </c>
      <c r="Z741" s="55">
        <v>47.18</v>
      </c>
    </row>
    <row r="742" spans="1:26">
      <c r="A742" s="29">
        <v>43948</v>
      </c>
      <c r="B742" s="55" t="s">
        <v>207</v>
      </c>
      <c r="C742" s="57">
        <v>43941</v>
      </c>
      <c r="D742" s="55">
        <v>2020</v>
      </c>
      <c r="E742" s="55">
        <v>4</v>
      </c>
      <c r="F742" s="55">
        <v>120195</v>
      </c>
      <c r="G742" s="55" t="s">
        <v>279</v>
      </c>
      <c r="H742" s="55" t="s">
        <v>37</v>
      </c>
      <c r="I742" s="55" t="s">
        <v>197</v>
      </c>
      <c r="J742" s="55" t="s">
        <v>20</v>
      </c>
      <c r="K742" s="55" t="s">
        <v>82</v>
      </c>
      <c r="L742" s="55" t="s">
        <v>68</v>
      </c>
      <c r="M742" s="55">
        <v>311</v>
      </c>
      <c r="N742" s="55" t="s">
        <v>280</v>
      </c>
      <c r="O742" s="55">
        <v>1</v>
      </c>
      <c r="P742" s="55" t="s">
        <v>22</v>
      </c>
      <c r="Q742" s="55">
        <v>4</v>
      </c>
      <c r="R742" s="55" t="s">
        <v>38</v>
      </c>
      <c r="S742" s="55">
        <v>111</v>
      </c>
      <c r="T742" s="55">
        <v>107846</v>
      </c>
      <c r="U742" s="30">
        <v>2502</v>
      </c>
      <c r="V742" s="55">
        <v>11.247</v>
      </c>
      <c r="W742" s="55">
        <v>0.02</v>
      </c>
      <c r="X742" s="55">
        <v>22</v>
      </c>
      <c r="Y742" s="55">
        <v>269830.69199999998</v>
      </c>
      <c r="Z742" s="55">
        <v>55.043999999999997</v>
      </c>
    </row>
    <row r="743" spans="1:26">
      <c r="A743" s="29">
        <v>43948</v>
      </c>
      <c r="B743" s="55" t="s">
        <v>207</v>
      </c>
      <c r="C743" s="57">
        <v>43941</v>
      </c>
      <c r="D743" s="55">
        <v>2020</v>
      </c>
      <c r="E743" s="55">
        <v>4</v>
      </c>
      <c r="F743" s="55">
        <v>120195</v>
      </c>
      <c r="G743" s="55" t="s">
        <v>279</v>
      </c>
      <c r="H743" s="55" t="s">
        <v>37</v>
      </c>
      <c r="I743" s="55" t="s">
        <v>197</v>
      </c>
      <c r="J743" s="55" t="s">
        <v>20</v>
      </c>
      <c r="K743" s="55" t="s">
        <v>82</v>
      </c>
      <c r="L743" s="55" t="s">
        <v>68</v>
      </c>
      <c r="M743" s="55">
        <v>311</v>
      </c>
      <c r="N743" s="55" t="s">
        <v>280</v>
      </c>
      <c r="O743" s="55">
        <v>1</v>
      </c>
      <c r="P743" s="55" t="s">
        <v>22</v>
      </c>
      <c r="Q743" s="55">
        <v>4</v>
      </c>
      <c r="R743" s="55" t="s">
        <v>38</v>
      </c>
      <c r="S743" s="55">
        <v>110</v>
      </c>
      <c r="T743" s="55">
        <v>107233</v>
      </c>
      <c r="U743" s="30">
        <v>2592</v>
      </c>
      <c r="V743" s="55">
        <v>11.585000000000001</v>
      </c>
      <c r="W743" s="55">
        <v>2.9000000000000001E-2</v>
      </c>
      <c r="X743" s="55">
        <v>31</v>
      </c>
      <c r="Y743" s="55">
        <v>277947.93599999999</v>
      </c>
      <c r="Z743" s="55">
        <v>80.352000000000004</v>
      </c>
    </row>
    <row r="744" spans="1:26">
      <c r="A744" s="29">
        <v>43948</v>
      </c>
      <c r="B744" s="55" t="s">
        <v>207</v>
      </c>
      <c r="C744" s="57">
        <v>43941</v>
      </c>
      <c r="D744" s="55">
        <v>2020</v>
      </c>
      <c r="E744" s="55">
        <v>4</v>
      </c>
      <c r="F744" s="55">
        <v>120195</v>
      </c>
      <c r="G744" s="55" t="s">
        <v>279</v>
      </c>
      <c r="H744" s="55" t="s">
        <v>37</v>
      </c>
      <c r="I744" s="55" t="s">
        <v>197</v>
      </c>
      <c r="J744" s="55" t="s">
        <v>20</v>
      </c>
      <c r="K744" s="55" t="s">
        <v>82</v>
      </c>
      <c r="L744" s="55" t="s">
        <v>68</v>
      </c>
      <c r="M744" s="55">
        <v>311</v>
      </c>
      <c r="N744" s="55" t="s">
        <v>280</v>
      </c>
      <c r="O744" s="55">
        <v>1</v>
      </c>
      <c r="P744" s="55" t="s">
        <v>22</v>
      </c>
      <c r="Q744" s="55">
        <v>4</v>
      </c>
      <c r="R744" s="55" t="s">
        <v>38</v>
      </c>
      <c r="S744" s="55">
        <v>113</v>
      </c>
      <c r="T744" s="55">
        <v>101774</v>
      </c>
      <c r="U744" s="30">
        <v>2760</v>
      </c>
      <c r="V744" s="55">
        <v>11.708</v>
      </c>
      <c r="W744" s="55">
        <v>0.03</v>
      </c>
      <c r="X744" s="55">
        <v>31</v>
      </c>
      <c r="Y744" s="55">
        <v>280896.24</v>
      </c>
      <c r="Z744" s="55">
        <v>85.56</v>
      </c>
    </row>
    <row r="745" spans="1:26">
      <c r="A745" s="29">
        <v>43948</v>
      </c>
      <c r="B745" s="55" t="s">
        <v>207</v>
      </c>
      <c r="C745" s="57">
        <v>43941</v>
      </c>
      <c r="D745" s="55">
        <v>2020</v>
      </c>
      <c r="E745" s="55">
        <v>4</v>
      </c>
      <c r="F745" s="55">
        <v>120195</v>
      </c>
      <c r="G745" s="55" t="s">
        <v>279</v>
      </c>
      <c r="H745" s="55" t="s">
        <v>37</v>
      </c>
      <c r="I745" s="55" t="s">
        <v>197</v>
      </c>
      <c r="J745" s="55" t="s">
        <v>20</v>
      </c>
      <c r="K745" s="55" t="s">
        <v>82</v>
      </c>
      <c r="L745" s="55" t="s">
        <v>68</v>
      </c>
      <c r="M745" s="55">
        <v>311</v>
      </c>
      <c r="N745" s="55" t="s">
        <v>280</v>
      </c>
      <c r="O745" s="55">
        <v>1</v>
      </c>
      <c r="P745" s="55" t="s">
        <v>22</v>
      </c>
      <c r="Q745" s="55">
        <v>4</v>
      </c>
      <c r="R745" s="55" t="s">
        <v>38</v>
      </c>
      <c r="S745" s="55">
        <v>112</v>
      </c>
      <c r="T745" s="55">
        <v>107454</v>
      </c>
      <c r="U745" s="30">
        <v>2356</v>
      </c>
      <c r="V745" s="55">
        <v>10.548999999999999</v>
      </c>
      <c r="W745" s="55">
        <v>2.4E-2</v>
      </c>
      <c r="X745" s="55">
        <v>26</v>
      </c>
      <c r="Y745" s="55">
        <v>253161.62400000001</v>
      </c>
      <c r="Z745" s="55">
        <v>61.256</v>
      </c>
    </row>
    <row r="746" spans="1:26">
      <c r="A746" s="29">
        <v>43948</v>
      </c>
      <c r="B746" s="55" t="s">
        <v>207</v>
      </c>
      <c r="C746" s="57">
        <v>43941</v>
      </c>
      <c r="D746" s="55">
        <v>2020</v>
      </c>
      <c r="E746" s="55">
        <v>4</v>
      </c>
      <c r="F746" s="55">
        <v>120195</v>
      </c>
      <c r="G746" s="55" t="s">
        <v>279</v>
      </c>
      <c r="H746" s="55" t="s">
        <v>37</v>
      </c>
      <c r="I746" s="55" t="s">
        <v>197</v>
      </c>
      <c r="J746" s="55" t="s">
        <v>20</v>
      </c>
      <c r="K746" s="55" t="s">
        <v>82</v>
      </c>
      <c r="L746" s="55" t="s">
        <v>68</v>
      </c>
      <c r="M746" s="55">
        <v>311</v>
      </c>
      <c r="N746" s="55" t="s">
        <v>280</v>
      </c>
      <c r="O746" s="55">
        <v>1</v>
      </c>
      <c r="P746" s="55" t="s">
        <v>22</v>
      </c>
      <c r="Q746" s="55">
        <v>4</v>
      </c>
      <c r="R746" s="55" t="s">
        <v>38</v>
      </c>
      <c r="S746" s="55">
        <v>114</v>
      </c>
      <c r="T746" s="55">
        <v>107237</v>
      </c>
      <c r="U746" s="30">
        <v>2727</v>
      </c>
      <c r="V746" s="55">
        <v>12.188000000000001</v>
      </c>
      <c r="W746" s="55">
        <v>4.1000000000000002E-2</v>
      </c>
      <c r="X746" s="55">
        <v>44</v>
      </c>
      <c r="Y746" s="55">
        <v>292435.299</v>
      </c>
      <c r="Z746" s="55">
        <v>119.988</v>
      </c>
    </row>
    <row r="747" spans="1:26">
      <c r="A747" s="29">
        <v>43948</v>
      </c>
      <c r="B747" s="55" t="s">
        <v>207</v>
      </c>
      <c r="C747" s="57">
        <v>43941</v>
      </c>
      <c r="D747" s="55">
        <v>2020</v>
      </c>
      <c r="E747" s="55">
        <v>4</v>
      </c>
      <c r="F747" s="55">
        <v>120195</v>
      </c>
      <c r="G747" s="55" t="s">
        <v>279</v>
      </c>
      <c r="H747" s="55" t="s">
        <v>37</v>
      </c>
      <c r="I747" s="55" t="s">
        <v>197</v>
      </c>
      <c r="J747" s="55" t="s">
        <v>20</v>
      </c>
      <c r="K747" s="55" t="s">
        <v>82</v>
      </c>
      <c r="L747" s="55" t="s">
        <v>68</v>
      </c>
      <c r="M747" s="55">
        <v>311</v>
      </c>
      <c r="N747" s="55" t="s">
        <v>280</v>
      </c>
      <c r="O747" s="55">
        <v>1</v>
      </c>
      <c r="P747" s="55" t="s">
        <v>22</v>
      </c>
      <c r="Q747" s="55">
        <v>4</v>
      </c>
      <c r="R747" s="55" t="s">
        <v>38</v>
      </c>
      <c r="S747" s="55">
        <v>101</v>
      </c>
      <c r="T747" s="55">
        <v>104633</v>
      </c>
      <c r="U747" s="30">
        <v>2879</v>
      </c>
      <c r="V747" s="55">
        <v>12.554</v>
      </c>
      <c r="W747" s="55">
        <v>5.3999999999999999E-2</v>
      </c>
      <c r="X747" s="55">
        <v>57</v>
      </c>
      <c r="Y747" s="55">
        <v>301238.40700000001</v>
      </c>
      <c r="Z747" s="55">
        <v>164.10300000000001</v>
      </c>
    </row>
    <row r="748" spans="1:26">
      <c r="A748" s="29">
        <v>43948</v>
      </c>
      <c r="B748" s="55" t="s">
        <v>207</v>
      </c>
      <c r="C748" s="57">
        <v>43941</v>
      </c>
      <c r="D748" s="55">
        <v>2020</v>
      </c>
      <c r="E748" s="55">
        <v>4</v>
      </c>
      <c r="F748" s="55">
        <v>120195</v>
      </c>
      <c r="G748" s="55" t="s">
        <v>279</v>
      </c>
      <c r="H748" s="55" t="s">
        <v>37</v>
      </c>
      <c r="I748" s="55" t="s">
        <v>197</v>
      </c>
      <c r="J748" s="55" t="s">
        <v>20</v>
      </c>
      <c r="K748" s="55" t="s">
        <v>82</v>
      </c>
      <c r="L748" s="55" t="s">
        <v>68</v>
      </c>
      <c r="M748" s="55">
        <v>311</v>
      </c>
      <c r="N748" s="55" t="s">
        <v>280</v>
      </c>
      <c r="O748" s="55">
        <v>1</v>
      </c>
      <c r="P748" s="55" t="s">
        <v>22</v>
      </c>
      <c r="Q748" s="55">
        <v>4</v>
      </c>
      <c r="R748" s="55" t="s">
        <v>38</v>
      </c>
      <c r="S748" s="55">
        <v>104</v>
      </c>
      <c r="T748" s="55">
        <v>102000</v>
      </c>
      <c r="U748" s="30">
        <v>2571</v>
      </c>
      <c r="V748" s="55">
        <v>10.928000000000001</v>
      </c>
      <c r="W748" s="55">
        <v>3.2000000000000001E-2</v>
      </c>
      <c r="X748" s="55">
        <v>33</v>
      </c>
      <c r="Y748" s="55">
        <v>262242</v>
      </c>
      <c r="Z748" s="55">
        <v>84.843000000000004</v>
      </c>
    </row>
    <row r="749" spans="1:26">
      <c r="A749" s="29">
        <v>43948</v>
      </c>
      <c r="B749" s="55" t="s">
        <v>207</v>
      </c>
      <c r="C749" s="57">
        <v>43941</v>
      </c>
      <c r="D749" s="55">
        <v>2020</v>
      </c>
      <c r="E749" s="55">
        <v>4</v>
      </c>
      <c r="F749" s="55">
        <v>120195</v>
      </c>
      <c r="G749" s="55" t="s">
        <v>279</v>
      </c>
      <c r="H749" s="55" t="s">
        <v>37</v>
      </c>
      <c r="I749" s="55" t="s">
        <v>197</v>
      </c>
      <c r="J749" s="55" t="s">
        <v>20</v>
      </c>
      <c r="K749" s="55" t="s">
        <v>82</v>
      </c>
      <c r="L749" s="55" t="s">
        <v>68</v>
      </c>
      <c r="M749" s="55">
        <v>311</v>
      </c>
      <c r="N749" s="55" t="s">
        <v>280</v>
      </c>
      <c r="O749" s="55">
        <v>1</v>
      </c>
      <c r="P749" s="55" t="s">
        <v>22</v>
      </c>
      <c r="Q749" s="55">
        <v>4</v>
      </c>
      <c r="R749" s="55" t="s">
        <v>38</v>
      </c>
      <c r="S749" s="55">
        <v>102</v>
      </c>
      <c r="T749" s="55">
        <v>95282</v>
      </c>
      <c r="U749" s="30">
        <v>2905</v>
      </c>
      <c r="V749" s="55">
        <v>11.536</v>
      </c>
      <c r="W749" s="55">
        <v>5.5E-2</v>
      </c>
      <c r="X749" s="55">
        <v>52</v>
      </c>
      <c r="Y749" s="55">
        <v>276794.21000000002</v>
      </c>
      <c r="Z749" s="55">
        <v>151.06</v>
      </c>
    </row>
    <row r="750" spans="1:26">
      <c r="A750" s="29">
        <v>43948</v>
      </c>
      <c r="B750" s="55" t="s">
        <v>207</v>
      </c>
      <c r="C750" s="57">
        <v>43941</v>
      </c>
      <c r="D750" s="55">
        <v>2020</v>
      </c>
      <c r="E750" s="55">
        <v>4</v>
      </c>
      <c r="F750" s="55">
        <v>120195</v>
      </c>
      <c r="G750" s="55" t="s">
        <v>279</v>
      </c>
      <c r="H750" s="55" t="s">
        <v>37</v>
      </c>
      <c r="I750" s="55" t="s">
        <v>197</v>
      </c>
      <c r="J750" s="55" t="s">
        <v>20</v>
      </c>
      <c r="K750" s="55" t="s">
        <v>82</v>
      </c>
      <c r="L750" s="55" t="s">
        <v>68</v>
      </c>
      <c r="M750" s="55">
        <v>311</v>
      </c>
      <c r="N750" s="55" t="s">
        <v>280</v>
      </c>
      <c r="O750" s="55">
        <v>1</v>
      </c>
      <c r="P750" s="55" t="s">
        <v>22</v>
      </c>
      <c r="Q750" s="55">
        <v>4</v>
      </c>
      <c r="R750" s="55" t="s">
        <v>38</v>
      </c>
      <c r="S750" s="55">
        <v>103</v>
      </c>
      <c r="T750" s="55">
        <v>107043</v>
      </c>
      <c r="U750" s="30">
        <v>2875</v>
      </c>
      <c r="V750" s="55">
        <v>12.824999999999999</v>
      </c>
      <c r="W750" s="55">
        <v>3.1E-2</v>
      </c>
      <c r="X750" s="55">
        <v>33</v>
      </c>
      <c r="Y750" s="55">
        <v>307748.625</v>
      </c>
      <c r="Z750" s="55">
        <v>94.875</v>
      </c>
    </row>
    <row r="751" spans="1:26">
      <c r="A751" s="29">
        <v>43948</v>
      </c>
      <c r="B751" s="55" t="s">
        <v>207</v>
      </c>
      <c r="C751" s="57">
        <v>43941</v>
      </c>
      <c r="D751" s="55">
        <v>2020</v>
      </c>
      <c r="E751" s="55">
        <v>4</v>
      </c>
      <c r="F751" s="55">
        <v>120195</v>
      </c>
      <c r="G751" s="55" t="s">
        <v>279</v>
      </c>
      <c r="H751" s="55" t="s">
        <v>37</v>
      </c>
      <c r="I751" s="55" t="s">
        <v>197</v>
      </c>
      <c r="J751" s="55" t="s">
        <v>20</v>
      </c>
      <c r="K751" s="55" t="s">
        <v>82</v>
      </c>
      <c r="L751" s="55" t="s">
        <v>68</v>
      </c>
      <c r="M751" s="55">
        <v>311</v>
      </c>
      <c r="N751" s="55" t="s">
        <v>280</v>
      </c>
      <c r="O751" s="55">
        <v>1</v>
      </c>
      <c r="P751" s="55" t="s">
        <v>22</v>
      </c>
      <c r="Q751" s="55">
        <v>4</v>
      </c>
      <c r="R751" s="55" t="s">
        <v>38</v>
      </c>
      <c r="S751" s="55">
        <v>105</v>
      </c>
      <c r="T751" s="55">
        <v>104906</v>
      </c>
      <c r="U751" s="30">
        <v>2713</v>
      </c>
      <c r="V751" s="55">
        <v>11.859</v>
      </c>
      <c r="W751" s="55">
        <v>2.7E-2</v>
      </c>
      <c r="X751" s="55">
        <v>28</v>
      </c>
      <c r="Y751" s="55">
        <v>284609.978</v>
      </c>
      <c r="Z751" s="55">
        <v>75.963999999999999</v>
      </c>
    </row>
    <row r="752" spans="1:26">
      <c r="A752" s="29">
        <v>43948</v>
      </c>
      <c r="B752" s="55" t="s">
        <v>207</v>
      </c>
      <c r="C752" s="57">
        <v>43941</v>
      </c>
      <c r="D752" s="55">
        <v>2020</v>
      </c>
      <c r="E752" s="55">
        <v>4</v>
      </c>
      <c r="F752" s="55">
        <v>120195</v>
      </c>
      <c r="G752" s="55" t="s">
        <v>279</v>
      </c>
      <c r="H752" s="55" t="s">
        <v>37</v>
      </c>
      <c r="I752" s="55" t="s">
        <v>197</v>
      </c>
      <c r="J752" s="55" t="s">
        <v>20</v>
      </c>
      <c r="K752" s="55" t="s">
        <v>82</v>
      </c>
      <c r="L752" s="55" t="s">
        <v>68</v>
      </c>
      <c r="M752" s="55">
        <v>311</v>
      </c>
      <c r="N752" s="55" t="s">
        <v>280</v>
      </c>
      <c r="O752" s="55">
        <v>1</v>
      </c>
      <c r="P752" s="55" t="s">
        <v>22</v>
      </c>
      <c r="Q752" s="55">
        <v>4</v>
      </c>
      <c r="R752" s="55" t="s">
        <v>38</v>
      </c>
      <c r="S752" s="55">
        <v>107</v>
      </c>
      <c r="T752" s="55">
        <v>107889</v>
      </c>
      <c r="U752" s="30">
        <v>2609</v>
      </c>
      <c r="V752" s="55">
        <v>11.731999999999999</v>
      </c>
      <c r="W752" s="55">
        <v>2.8000000000000001E-2</v>
      </c>
      <c r="X752" s="55">
        <v>30</v>
      </c>
      <c r="Y752" s="55">
        <v>281482.40100000001</v>
      </c>
      <c r="Z752" s="55">
        <v>78.27</v>
      </c>
    </row>
    <row r="753" spans="1:26">
      <c r="A753" s="29">
        <v>43948</v>
      </c>
      <c r="B753" s="55" t="s">
        <v>207</v>
      </c>
      <c r="C753" s="57">
        <v>43941</v>
      </c>
      <c r="D753" s="55">
        <v>2020</v>
      </c>
      <c r="E753" s="55">
        <v>4</v>
      </c>
      <c r="F753" s="55">
        <v>120195</v>
      </c>
      <c r="G753" s="55" t="s">
        <v>279</v>
      </c>
      <c r="H753" s="55" t="s">
        <v>37</v>
      </c>
      <c r="I753" s="55" t="s">
        <v>197</v>
      </c>
      <c r="J753" s="55" t="s">
        <v>20</v>
      </c>
      <c r="K753" s="55" t="s">
        <v>82</v>
      </c>
      <c r="L753" s="55" t="s">
        <v>68</v>
      </c>
      <c r="M753" s="55">
        <v>311</v>
      </c>
      <c r="N753" s="55" t="s">
        <v>280</v>
      </c>
      <c r="O753" s="55">
        <v>1</v>
      </c>
      <c r="P753" s="55" t="s">
        <v>22</v>
      </c>
      <c r="Q753" s="55">
        <v>4</v>
      </c>
      <c r="R753" s="55" t="s">
        <v>38</v>
      </c>
      <c r="S753" s="55">
        <v>106</v>
      </c>
      <c r="T753" s="55">
        <v>107156</v>
      </c>
      <c r="U753" s="30">
        <v>2253</v>
      </c>
      <c r="V753" s="55">
        <v>10.063000000000001</v>
      </c>
      <c r="W753" s="55">
        <v>1.7999999999999999E-2</v>
      </c>
      <c r="X753" s="55">
        <v>19</v>
      </c>
      <c r="Y753" s="55">
        <v>241422.46799999999</v>
      </c>
      <c r="Z753" s="55">
        <v>42.807000000000002</v>
      </c>
    </row>
    <row r="754" spans="1:26">
      <c r="A754" s="29">
        <v>43948</v>
      </c>
      <c r="B754" s="55" t="s">
        <v>207</v>
      </c>
      <c r="C754" s="57">
        <v>43941</v>
      </c>
      <c r="D754" s="55">
        <v>2020</v>
      </c>
      <c r="E754" s="55">
        <v>4</v>
      </c>
      <c r="F754" s="55">
        <v>120195</v>
      </c>
      <c r="G754" s="55" t="s">
        <v>279</v>
      </c>
      <c r="H754" s="55" t="s">
        <v>37</v>
      </c>
      <c r="I754" s="55" t="s">
        <v>197</v>
      </c>
      <c r="J754" s="55" t="s">
        <v>20</v>
      </c>
      <c r="K754" s="55" t="s">
        <v>82</v>
      </c>
      <c r="L754" s="55" t="s">
        <v>68</v>
      </c>
      <c r="M754" s="55">
        <v>311</v>
      </c>
      <c r="N754" s="55" t="s">
        <v>280</v>
      </c>
      <c r="O754" s="55">
        <v>1</v>
      </c>
      <c r="P754" s="55" t="s">
        <v>22</v>
      </c>
      <c r="Q754" s="55">
        <v>4</v>
      </c>
      <c r="R754" s="55" t="s">
        <v>38</v>
      </c>
      <c r="S754" s="55">
        <v>109</v>
      </c>
      <c r="T754" s="55">
        <v>99508</v>
      </c>
      <c r="U754" s="30">
        <v>2362</v>
      </c>
      <c r="V754" s="55">
        <v>9.7940000000000005</v>
      </c>
      <c r="W754" s="55">
        <v>2.3E-2</v>
      </c>
      <c r="X754" s="55">
        <v>23</v>
      </c>
      <c r="Y754" s="55">
        <v>235037.89600000001</v>
      </c>
      <c r="Z754" s="55">
        <v>54.326000000000001</v>
      </c>
    </row>
    <row r="755" spans="1:26">
      <c r="A755" s="29">
        <v>43948</v>
      </c>
      <c r="B755" s="55" t="s">
        <v>207</v>
      </c>
      <c r="C755" s="57">
        <v>43941</v>
      </c>
      <c r="D755" s="55">
        <v>2020</v>
      </c>
      <c r="E755" s="55">
        <v>4</v>
      </c>
      <c r="F755" s="55">
        <v>120195</v>
      </c>
      <c r="G755" s="55" t="s">
        <v>279</v>
      </c>
      <c r="H755" s="55" t="s">
        <v>37</v>
      </c>
      <c r="I755" s="55" t="s">
        <v>197</v>
      </c>
      <c r="J755" s="55" t="s">
        <v>20</v>
      </c>
      <c r="K755" s="55" t="s">
        <v>82</v>
      </c>
      <c r="L755" s="55" t="s">
        <v>68</v>
      </c>
      <c r="M755" s="55">
        <v>311</v>
      </c>
      <c r="N755" s="55" t="s">
        <v>280</v>
      </c>
      <c r="O755" s="55">
        <v>1</v>
      </c>
      <c r="P755" s="55" t="s">
        <v>22</v>
      </c>
      <c r="Q755" s="55">
        <v>4</v>
      </c>
      <c r="R755" s="55" t="s">
        <v>38</v>
      </c>
      <c r="S755" s="55">
        <v>108</v>
      </c>
      <c r="T755" s="55">
        <v>107029</v>
      </c>
      <c r="U755" s="30">
        <v>2528</v>
      </c>
      <c r="V755" s="55">
        <v>11.276</v>
      </c>
      <c r="W755" s="55">
        <v>2.1999999999999999E-2</v>
      </c>
      <c r="X755" s="55">
        <v>24</v>
      </c>
      <c r="Y755" s="55">
        <v>270569.31199999998</v>
      </c>
      <c r="Z755" s="55">
        <v>60.671999999999997</v>
      </c>
    </row>
    <row r="756" spans="1:26">
      <c r="A756" s="29">
        <v>43941</v>
      </c>
      <c r="B756" s="55" t="s">
        <v>208</v>
      </c>
      <c r="C756" s="57">
        <v>43934</v>
      </c>
      <c r="D756" s="55">
        <v>2020</v>
      </c>
      <c r="E756" s="55">
        <v>4</v>
      </c>
      <c r="F756" s="55">
        <v>120195</v>
      </c>
      <c r="G756" s="55" t="s">
        <v>279</v>
      </c>
      <c r="H756" s="55" t="s">
        <v>37</v>
      </c>
      <c r="I756" s="55" t="s">
        <v>197</v>
      </c>
      <c r="J756" s="55" t="s">
        <v>20</v>
      </c>
      <c r="K756" s="55" t="s">
        <v>82</v>
      </c>
      <c r="L756" s="55" t="s">
        <v>68</v>
      </c>
      <c r="M756" s="55">
        <v>311</v>
      </c>
      <c r="N756" s="55" t="s">
        <v>280</v>
      </c>
      <c r="O756" s="55">
        <v>1</v>
      </c>
      <c r="P756" s="55" t="s">
        <v>22</v>
      </c>
      <c r="Q756" s="55">
        <v>4</v>
      </c>
      <c r="R756" s="55" t="s">
        <v>38</v>
      </c>
      <c r="S756" s="55">
        <v>108</v>
      </c>
      <c r="T756" s="55">
        <v>107051</v>
      </c>
      <c r="U756" s="30">
        <v>2427</v>
      </c>
      <c r="V756" s="55">
        <v>10.827</v>
      </c>
      <c r="W756" s="55">
        <v>2.1000000000000001E-2</v>
      </c>
      <c r="X756" s="55">
        <v>22</v>
      </c>
      <c r="Y756" s="55">
        <v>259812.777</v>
      </c>
      <c r="Z756" s="55">
        <v>53.393999999999998</v>
      </c>
    </row>
    <row r="757" spans="1:26">
      <c r="A757" s="29">
        <v>43941</v>
      </c>
      <c r="B757" s="55" t="s">
        <v>208</v>
      </c>
      <c r="C757" s="57">
        <v>43934</v>
      </c>
      <c r="D757" s="55">
        <v>2020</v>
      </c>
      <c r="E757" s="55">
        <v>4</v>
      </c>
      <c r="F757" s="55">
        <v>120195</v>
      </c>
      <c r="G757" s="55" t="s">
        <v>279</v>
      </c>
      <c r="H757" s="55" t="s">
        <v>37</v>
      </c>
      <c r="I757" s="55" t="s">
        <v>197</v>
      </c>
      <c r="J757" s="55" t="s">
        <v>20</v>
      </c>
      <c r="K757" s="55" t="s">
        <v>82</v>
      </c>
      <c r="L757" s="55" t="s">
        <v>68</v>
      </c>
      <c r="M757" s="55">
        <v>311</v>
      </c>
      <c r="N757" s="55" t="s">
        <v>280</v>
      </c>
      <c r="O757" s="55">
        <v>1</v>
      </c>
      <c r="P757" s="55" t="s">
        <v>22</v>
      </c>
      <c r="Q757" s="55">
        <v>4</v>
      </c>
      <c r="R757" s="55" t="s">
        <v>38</v>
      </c>
      <c r="S757" s="55">
        <v>109</v>
      </c>
      <c r="T757" s="55">
        <v>99529</v>
      </c>
      <c r="U757" s="30">
        <v>2272</v>
      </c>
      <c r="V757" s="55">
        <v>9.4239999999999995</v>
      </c>
      <c r="W757" s="55">
        <v>2.1000000000000001E-2</v>
      </c>
      <c r="X757" s="55">
        <v>21</v>
      </c>
      <c r="Y757" s="55">
        <v>226129.88800000001</v>
      </c>
      <c r="Z757" s="55">
        <v>47.712000000000003</v>
      </c>
    </row>
    <row r="758" spans="1:26">
      <c r="A758" s="29">
        <v>43941</v>
      </c>
      <c r="B758" s="55" t="s">
        <v>208</v>
      </c>
      <c r="C758" s="57">
        <v>43934</v>
      </c>
      <c r="D758" s="55">
        <v>2020</v>
      </c>
      <c r="E758" s="55">
        <v>4</v>
      </c>
      <c r="F758" s="55">
        <v>120195</v>
      </c>
      <c r="G758" s="55" t="s">
        <v>279</v>
      </c>
      <c r="H758" s="55" t="s">
        <v>37</v>
      </c>
      <c r="I758" s="55" t="s">
        <v>197</v>
      </c>
      <c r="J758" s="55" t="s">
        <v>20</v>
      </c>
      <c r="K758" s="55" t="s">
        <v>82</v>
      </c>
      <c r="L758" s="55" t="s">
        <v>68</v>
      </c>
      <c r="M758" s="55">
        <v>311</v>
      </c>
      <c r="N758" s="55" t="s">
        <v>280</v>
      </c>
      <c r="O758" s="55">
        <v>1</v>
      </c>
      <c r="P758" s="55" t="s">
        <v>22</v>
      </c>
      <c r="Q758" s="55">
        <v>4</v>
      </c>
      <c r="R758" s="55" t="s">
        <v>38</v>
      </c>
      <c r="S758" s="55">
        <v>107</v>
      </c>
      <c r="T758" s="55">
        <v>107910</v>
      </c>
      <c r="U758" s="30">
        <v>2503</v>
      </c>
      <c r="V758" s="55">
        <v>11.256</v>
      </c>
      <c r="W758" s="55">
        <v>1.9E-2</v>
      </c>
      <c r="X758" s="55">
        <v>21</v>
      </c>
      <c r="Y758" s="55">
        <v>270098.73</v>
      </c>
      <c r="Z758" s="55">
        <v>52.563000000000002</v>
      </c>
    </row>
    <row r="759" spans="1:26">
      <c r="A759" s="29">
        <v>43941</v>
      </c>
      <c r="B759" s="55" t="s">
        <v>208</v>
      </c>
      <c r="C759" s="57">
        <v>43934</v>
      </c>
      <c r="D759" s="55">
        <v>2020</v>
      </c>
      <c r="E759" s="55">
        <v>4</v>
      </c>
      <c r="F759" s="55">
        <v>120195</v>
      </c>
      <c r="G759" s="55" t="s">
        <v>279</v>
      </c>
      <c r="H759" s="55" t="s">
        <v>37</v>
      </c>
      <c r="I759" s="55" t="s">
        <v>197</v>
      </c>
      <c r="J759" s="55" t="s">
        <v>20</v>
      </c>
      <c r="K759" s="55" t="s">
        <v>82</v>
      </c>
      <c r="L759" s="55" t="s">
        <v>68</v>
      </c>
      <c r="M759" s="55">
        <v>311</v>
      </c>
      <c r="N759" s="55" t="s">
        <v>280</v>
      </c>
      <c r="O759" s="55">
        <v>1</v>
      </c>
      <c r="P759" s="55" t="s">
        <v>22</v>
      </c>
      <c r="Q759" s="55">
        <v>4</v>
      </c>
      <c r="R759" s="55" t="s">
        <v>38</v>
      </c>
      <c r="S759" s="55">
        <v>106</v>
      </c>
      <c r="T759" s="55">
        <v>107175</v>
      </c>
      <c r="U759" s="30">
        <v>2161</v>
      </c>
      <c r="V759" s="55">
        <v>9.6530000000000005</v>
      </c>
      <c r="W759" s="55">
        <v>1.7999999999999999E-2</v>
      </c>
      <c r="X759" s="55">
        <v>19</v>
      </c>
      <c r="Y759" s="55">
        <v>231605.17499999999</v>
      </c>
      <c r="Z759" s="55">
        <v>41.058999999999997</v>
      </c>
    </row>
    <row r="760" spans="1:26">
      <c r="A760" s="29">
        <v>43941</v>
      </c>
      <c r="B760" s="55" t="s">
        <v>208</v>
      </c>
      <c r="C760" s="57">
        <v>43934</v>
      </c>
      <c r="D760" s="55">
        <v>2020</v>
      </c>
      <c r="E760" s="55">
        <v>4</v>
      </c>
      <c r="F760" s="55">
        <v>120195</v>
      </c>
      <c r="G760" s="55" t="s">
        <v>279</v>
      </c>
      <c r="H760" s="55" t="s">
        <v>37</v>
      </c>
      <c r="I760" s="55" t="s">
        <v>197</v>
      </c>
      <c r="J760" s="55" t="s">
        <v>20</v>
      </c>
      <c r="K760" s="55" t="s">
        <v>82</v>
      </c>
      <c r="L760" s="55" t="s">
        <v>68</v>
      </c>
      <c r="M760" s="55">
        <v>311</v>
      </c>
      <c r="N760" s="55" t="s">
        <v>280</v>
      </c>
      <c r="O760" s="55">
        <v>1</v>
      </c>
      <c r="P760" s="55" t="s">
        <v>22</v>
      </c>
      <c r="Q760" s="55">
        <v>4</v>
      </c>
      <c r="R760" s="55" t="s">
        <v>38</v>
      </c>
      <c r="S760" s="55">
        <v>105</v>
      </c>
      <c r="T760" s="55">
        <v>104925</v>
      </c>
      <c r="U760" s="30">
        <v>2605</v>
      </c>
      <c r="V760" s="55">
        <v>11.388999999999999</v>
      </c>
      <c r="W760" s="55">
        <v>1.7999999999999999E-2</v>
      </c>
      <c r="X760" s="55">
        <v>19</v>
      </c>
      <c r="Y760" s="55">
        <v>273329.625</v>
      </c>
      <c r="Z760" s="55">
        <v>49.494999999999997</v>
      </c>
    </row>
    <row r="761" spans="1:26">
      <c r="A761" s="29">
        <v>43941</v>
      </c>
      <c r="B761" s="55" t="s">
        <v>208</v>
      </c>
      <c r="C761" s="57">
        <v>43934</v>
      </c>
      <c r="D761" s="55">
        <v>2020</v>
      </c>
      <c r="E761" s="55">
        <v>4</v>
      </c>
      <c r="F761" s="55">
        <v>120195</v>
      </c>
      <c r="G761" s="55" t="s">
        <v>279</v>
      </c>
      <c r="H761" s="55" t="s">
        <v>37</v>
      </c>
      <c r="I761" s="55" t="s">
        <v>197</v>
      </c>
      <c r="J761" s="55" t="s">
        <v>20</v>
      </c>
      <c r="K761" s="55" t="s">
        <v>82</v>
      </c>
      <c r="L761" s="55" t="s">
        <v>68</v>
      </c>
      <c r="M761" s="55">
        <v>311</v>
      </c>
      <c r="N761" s="55" t="s">
        <v>280</v>
      </c>
      <c r="O761" s="55">
        <v>1</v>
      </c>
      <c r="P761" s="55" t="s">
        <v>22</v>
      </c>
      <c r="Q761" s="55">
        <v>4</v>
      </c>
      <c r="R761" s="55" t="s">
        <v>38</v>
      </c>
      <c r="S761" s="55">
        <v>103</v>
      </c>
      <c r="T761" s="55">
        <v>107072</v>
      </c>
      <c r="U761" s="30">
        <v>2763</v>
      </c>
      <c r="V761" s="55">
        <v>12.33</v>
      </c>
      <c r="W761" s="55">
        <v>2.7E-2</v>
      </c>
      <c r="X761" s="55">
        <v>29</v>
      </c>
      <c r="Y761" s="55">
        <v>295839.93599999999</v>
      </c>
      <c r="Z761" s="55">
        <v>80.126999999999995</v>
      </c>
    </row>
    <row r="762" spans="1:26">
      <c r="A762" s="29">
        <v>43941</v>
      </c>
      <c r="B762" s="55" t="s">
        <v>208</v>
      </c>
      <c r="C762" s="57">
        <v>43934</v>
      </c>
      <c r="D762" s="55">
        <v>2020</v>
      </c>
      <c r="E762" s="55">
        <v>4</v>
      </c>
      <c r="F762" s="55">
        <v>120195</v>
      </c>
      <c r="G762" s="55" t="s">
        <v>279</v>
      </c>
      <c r="H762" s="55" t="s">
        <v>37</v>
      </c>
      <c r="I762" s="55" t="s">
        <v>197</v>
      </c>
      <c r="J762" s="55" t="s">
        <v>20</v>
      </c>
      <c r="K762" s="55" t="s">
        <v>82</v>
      </c>
      <c r="L762" s="55" t="s">
        <v>68</v>
      </c>
      <c r="M762" s="55">
        <v>311</v>
      </c>
      <c r="N762" s="55" t="s">
        <v>280</v>
      </c>
      <c r="O762" s="55">
        <v>1</v>
      </c>
      <c r="P762" s="55" t="s">
        <v>22</v>
      </c>
      <c r="Q762" s="55">
        <v>4</v>
      </c>
      <c r="R762" s="55" t="s">
        <v>38</v>
      </c>
      <c r="S762" s="55">
        <v>102</v>
      </c>
      <c r="T762" s="55">
        <v>95320</v>
      </c>
      <c r="U762" s="30">
        <v>2796</v>
      </c>
      <c r="V762" s="55">
        <v>11.105</v>
      </c>
      <c r="W762" s="55">
        <v>0.04</v>
      </c>
      <c r="X762" s="55">
        <v>38</v>
      </c>
      <c r="Y762" s="55">
        <v>266514.71999999997</v>
      </c>
      <c r="Z762" s="55">
        <v>106.248</v>
      </c>
    </row>
    <row r="763" spans="1:26">
      <c r="A763" s="29">
        <v>43941</v>
      </c>
      <c r="B763" s="55" t="s">
        <v>208</v>
      </c>
      <c r="C763" s="57">
        <v>43934</v>
      </c>
      <c r="D763" s="55">
        <v>2020</v>
      </c>
      <c r="E763" s="55">
        <v>4</v>
      </c>
      <c r="F763" s="55">
        <v>120195</v>
      </c>
      <c r="G763" s="55" t="s">
        <v>279</v>
      </c>
      <c r="H763" s="55" t="s">
        <v>37</v>
      </c>
      <c r="I763" s="55" t="s">
        <v>197</v>
      </c>
      <c r="J763" s="55" t="s">
        <v>20</v>
      </c>
      <c r="K763" s="55" t="s">
        <v>82</v>
      </c>
      <c r="L763" s="55" t="s">
        <v>68</v>
      </c>
      <c r="M763" s="55">
        <v>311</v>
      </c>
      <c r="N763" s="55" t="s">
        <v>280</v>
      </c>
      <c r="O763" s="55">
        <v>1</v>
      </c>
      <c r="P763" s="55" t="s">
        <v>22</v>
      </c>
      <c r="Q763" s="55">
        <v>4</v>
      </c>
      <c r="R763" s="55" t="s">
        <v>38</v>
      </c>
      <c r="S763" s="55">
        <v>104</v>
      </c>
      <c r="T763" s="55">
        <v>102032</v>
      </c>
      <c r="U763" s="30">
        <v>2471</v>
      </c>
      <c r="V763" s="55">
        <v>10.505000000000001</v>
      </c>
      <c r="W763" s="55">
        <v>3.1E-2</v>
      </c>
      <c r="X763" s="55">
        <v>32</v>
      </c>
      <c r="Y763" s="55">
        <v>252121.07199999999</v>
      </c>
      <c r="Z763" s="55">
        <v>79.072000000000003</v>
      </c>
    </row>
    <row r="764" spans="1:26">
      <c r="A764" s="29">
        <v>43941</v>
      </c>
      <c r="B764" s="55" t="s">
        <v>208</v>
      </c>
      <c r="C764" s="57">
        <v>43934</v>
      </c>
      <c r="D764" s="55">
        <v>2020</v>
      </c>
      <c r="E764" s="55">
        <v>4</v>
      </c>
      <c r="F764" s="55">
        <v>120195</v>
      </c>
      <c r="G764" s="55" t="s">
        <v>279</v>
      </c>
      <c r="H764" s="55" t="s">
        <v>37</v>
      </c>
      <c r="I764" s="55" t="s">
        <v>197</v>
      </c>
      <c r="J764" s="55" t="s">
        <v>20</v>
      </c>
      <c r="K764" s="55" t="s">
        <v>82</v>
      </c>
      <c r="L764" s="55" t="s">
        <v>68</v>
      </c>
      <c r="M764" s="55">
        <v>311</v>
      </c>
      <c r="N764" s="55" t="s">
        <v>280</v>
      </c>
      <c r="O764" s="55">
        <v>1</v>
      </c>
      <c r="P764" s="55" t="s">
        <v>22</v>
      </c>
      <c r="Q764" s="55">
        <v>4</v>
      </c>
      <c r="R764" s="55" t="s">
        <v>38</v>
      </c>
      <c r="S764" s="55">
        <v>101</v>
      </c>
      <c r="T764" s="55">
        <v>104674</v>
      </c>
      <c r="U764" s="30">
        <v>2767</v>
      </c>
      <c r="V764" s="55">
        <v>12.069000000000001</v>
      </c>
      <c r="W764" s="55">
        <v>3.9E-2</v>
      </c>
      <c r="X764" s="55">
        <v>41</v>
      </c>
      <c r="Y764" s="55">
        <v>289632.95799999998</v>
      </c>
      <c r="Z764" s="55">
        <v>113.447</v>
      </c>
    </row>
    <row r="765" spans="1:26">
      <c r="A765" s="29">
        <v>43941</v>
      </c>
      <c r="B765" s="55" t="s">
        <v>208</v>
      </c>
      <c r="C765" s="57">
        <v>43934</v>
      </c>
      <c r="D765" s="55">
        <v>2020</v>
      </c>
      <c r="E765" s="55">
        <v>4</v>
      </c>
      <c r="F765" s="55">
        <v>120195</v>
      </c>
      <c r="G765" s="55" t="s">
        <v>279</v>
      </c>
      <c r="H765" s="55" t="s">
        <v>37</v>
      </c>
      <c r="I765" s="55" t="s">
        <v>197</v>
      </c>
      <c r="J765" s="55" t="s">
        <v>20</v>
      </c>
      <c r="K765" s="55" t="s">
        <v>82</v>
      </c>
      <c r="L765" s="55" t="s">
        <v>68</v>
      </c>
      <c r="M765" s="55">
        <v>311</v>
      </c>
      <c r="N765" s="55" t="s">
        <v>280</v>
      </c>
      <c r="O765" s="55">
        <v>1</v>
      </c>
      <c r="P765" s="55" t="s">
        <v>22</v>
      </c>
      <c r="Q765" s="55">
        <v>4</v>
      </c>
      <c r="R765" s="55" t="s">
        <v>38</v>
      </c>
      <c r="S765" s="55">
        <v>114</v>
      </c>
      <c r="T765" s="55">
        <v>107271</v>
      </c>
      <c r="U765" s="30">
        <v>2606</v>
      </c>
      <c r="V765" s="55">
        <v>11.651</v>
      </c>
      <c r="W765" s="55">
        <v>3.2000000000000001E-2</v>
      </c>
      <c r="X765" s="55">
        <v>34</v>
      </c>
      <c r="Y765" s="55">
        <v>279548.22600000002</v>
      </c>
      <c r="Z765" s="55">
        <v>88.603999999999999</v>
      </c>
    </row>
    <row r="766" spans="1:26">
      <c r="A766" s="29">
        <v>43941</v>
      </c>
      <c r="B766" s="55" t="s">
        <v>208</v>
      </c>
      <c r="C766" s="57">
        <v>43934</v>
      </c>
      <c r="D766" s="55">
        <v>2020</v>
      </c>
      <c r="E766" s="55">
        <v>4</v>
      </c>
      <c r="F766" s="55">
        <v>120195</v>
      </c>
      <c r="G766" s="55" t="s">
        <v>279</v>
      </c>
      <c r="H766" s="55" t="s">
        <v>37</v>
      </c>
      <c r="I766" s="55" t="s">
        <v>197</v>
      </c>
      <c r="J766" s="55" t="s">
        <v>20</v>
      </c>
      <c r="K766" s="55" t="s">
        <v>82</v>
      </c>
      <c r="L766" s="55" t="s">
        <v>68</v>
      </c>
      <c r="M766" s="55">
        <v>311</v>
      </c>
      <c r="N766" s="55" t="s">
        <v>280</v>
      </c>
      <c r="O766" s="55">
        <v>1</v>
      </c>
      <c r="P766" s="55" t="s">
        <v>22</v>
      </c>
      <c r="Q766" s="55">
        <v>4</v>
      </c>
      <c r="R766" s="55" t="s">
        <v>38</v>
      </c>
      <c r="S766" s="55">
        <v>112</v>
      </c>
      <c r="T766" s="55">
        <v>107474</v>
      </c>
      <c r="U766" s="30">
        <v>2264</v>
      </c>
      <c r="V766" s="55">
        <v>10.14</v>
      </c>
      <c r="W766" s="55">
        <v>1.9E-2</v>
      </c>
      <c r="X766" s="55">
        <v>20</v>
      </c>
      <c r="Y766" s="55">
        <v>243321.136</v>
      </c>
      <c r="Z766" s="55">
        <v>45.28</v>
      </c>
    </row>
    <row r="767" spans="1:26">
      <c r="A767" s="29">
        <v>43941</v>
      </c>
      <c r="B767" s="55" t="s">
        <v>208</v>
      </c>
      <c r="C767" s="57">
        <v>43934</v>
      </c>
      <c r="D767" s="55">
        <v>2020</v>
      </c>
      <c r="E767" s="55">
        <v>4</v>
      </c>
      <c r="F767" s="55">
        <v>120195</v>
      </c>
      <c r="G767" s="55" t="s">
        <v>279</v>
      </c>
      <c r="H767" s="55" t="s">
        <v>37</v>
      </c>
      <c r="I767" s="55" t="s">
        <v>197</v>
      </c>
      <c r="J767" s="55" t="s">
        <v>20</v>
      </c>
      <c r="K767" s="55" t="s">
        <v>82</v>
      </c>
      <c r="L767" s="55" t="s">
        <v>68</v>
      </c>
      <c r="M767" s="55">
        <v>311</v>
      </c>
      <c r="N767" s="55" t="s">
        <v>280</v>
      </c>
      <c r="O767" s="55">
        <v>1</v>
      </c>
      <c r="P767" s="55" t="s">
        <v>22</v>
      </c>
      <c r="Q767" s="55">
        <v>4</v>
      </c>
      <c r="R767" s="55" t="s">
        <v>38</v>
      </c>
      <c r="S767" s="55">
        <v>113</v>
      </c>
      <c r="T767" s="55">
        <v>101801</v>
      </c>
      <c r="U767" s="30">
        <v>2651</v>
      </c>
      <c r="V767" s="55">
        <v>11.244999999999999</v>
      </c>
      <c r="W767" s="55">
        <v>2.7E-2</v>
      </c>
      <c r="X767" s="55">
        <v>27</v>
      </c>
      <c r="Y767" s="55">
        <v>269874.451</v>
      </c>
      <c r="Z767" s="55">
        <v>71.576999999999998</v>
      </c>
    </row>
    <row r="768" spans="1:26">
      <c r="A768" s="29">
        <v>43941</v>
      </c>
      <c r="B768" s="55" t="s">
        <v>208</v>
      </c>
      <c r="C768" s="57">
        <v>43934</v>
      </c>
      <c r="D768" s="55">
        <v>2020</v>
      </c>
      <c r="E768" s="55">
        <v>4</v>
      </c>
      <c r="F768" s="55">
        <v>120195</v>
      </c>
      <c r="G768" s="55" t="s">
        <v>279</v>
      </c>
      <c r="H768" s="55" t="s">
        <v>37</v>
      </c>
      <c r="I768" s="55" t="s">
        <v>197</v>
      </c>
      <c r="J768" s="55" t="s">
        <v>20</v>
      </c>
      <c r="K768" s="55" t="s">
        <v>82</v>
      </c>
      <c r="L768" s="55" t="s">
        <v>68</v>
      </c>
      <c r="M768" s="55">
        <v>311</v>
      </c>
      <c r="N768" s="55" t="s">
        <v>280</v>
      </c>
      <c r="O768" s="55">
        <v>1</v>
      </c>
      <c r="P768" s="55" t="s">
        <v>22</v>
      </c>
      <c r="Q768" s="55">
        <v>4</v>
      </c>
      <c r="R768" s="55" t="s">
        <v>38</v>
      </c>
      <c r="S768" s="55">
        <v>110</v>
      </c>
      <c r="T768" s="55">
        <v>107253</v>
      </c>
      <c r="U768" s="30">
        <v>2492</v>
      </c>
      <c r="V768" s="55">
        <v>11.138</v>
      </c>
      <c r="W768" s="55">
        <v>1.9E-2</v>
      </c>
      <c r="X768" s="55">
        <v>20</v>
      </c>
      <c r="Y768" s="55">
        <v>267274.47600000002</v>
      </c>
      <c r="Z768" s="55">
        <v>49.84</v>
      </c>
    </row>
    <row r="769" spans="1:26">
      <c r="A769" s="29">
        <v>43941</v>
      </c>
      <c r="B769" s="55" t="s">
        <v>208</v>
      </c>
      <c r="C769" s="57">
        <v>43934</v>
      </c>
      <c r="D769" s="55">
        <v>2020</v>
      </c>
      <c r="E769" s="55">
        <v>4</v>
      </c>
      <c r="F769" s="55">
        <v>120195</v>
      </c>
      <c r="G769" s="55" t="s">
        <v>279</v>
      </c>
      <c r="H769" s="55" t="s">
        <v>37</v>
      </c>
      <c r="I769" s="55" t="s">
        <v>197</v>
      </c>
      <c r="J769" s="55" t="s">
        <v>20</v>
      </c>
      <c r="K769" s="55" t="s">
        <v>82</v>
      </c>
      <c r="L769" s="55" t="s">
        <v>68</v>
      </c>
      <c r="M769" s="55">
        <v>311</v>
      </c>
      <c r="N769" s="55" t="s">
        <v>280</v>
      </c>
      <c r="O769" s="55">
        <v>1</v>
      </c>
      <c r="P769" s="55" t="s">
        <v>22</v>
      </c>
      <c r="Q769" s="55">
        <v>4</v>
      </c>
      <c r="R769" s="55" t="s">
        <v>38</v>
      </c>
      <c r="S769" s="55">
        <v>111</v>
      </c>
      <c r="T769" s="55">
        <v>107862</v>
      </c>
      <c r="U769" s="30">
        <v>2399</v>
      </c>
      <c r="V769" s="55">
        <v>10.784000000000001</v>
      </c>
      <c r="W769" s="55">
        <v>1.4999999999999999E-2</v>
      </c>
      <c r="X769" s="55">
        <v>16</v>
      </c>
      <c r="Y769" s="55">
        <v>258760.93799999999</v>
      </c>
      <c r="Z769" s="55">
        <v>38.384</v>
      </c>
    </row>
    <row r="770" spans="1:26">
      <c r="A770" s="29">
        <v>43941</v>
      </c>
      <c r="B770" s="55" t="s">
        <v>208</v>
      </c>
      <c r="C770" s="57">
        <v>43934</v>
      </c>
      <c r="D770" s="55">
        <v>2020</v>
      </c>
      <c r="E770" s="55">
        <v>4</v>
      </c>
      <c r="F770" s="55">
        <v>120195</v>
      </c>
      <c r="G770" s="55" t="s">
        <v>279</v>
      </c>
      <c r="H770" s="55" t="s">
        <v>37</v>
      </c>
      <c r="I770" s="55" t="s">
        <v>197</v>
      </c>
      <c r="J770" s="55" t="s">
        <v>20</v>
      </c>
      <c r="K770" s="55" t="s">
        <v>82</v>
      </c>
      <c r="L770" s="55" t="s">
        <v>68</v>
      </c>
      <c r="M770" s="55">
        <v>311</v>
      </c>
      <c r="N770" s="55" t="s">
        <v>280</v>
      </c>
      <c r="O770" s="55">
        <v>1</v>
      </c>
      <c r="P770" s="55" t="s">
        <v>22</v>
      </c>
      <c r="Q770" s="55">
        <v>4</v>
      </c>
      <c r="R770" s="55" t="s">
        <v>38</v>
      </c>
      <c r="S770" s="55">
        <v>115</v>
      </c>
      <c r="T770" s="55">
        <v>108325</v>
      </c>
      <c r="U770" s="30">
        <v>2264</v>
      </c>
      <c r="V770" s="55">
        <v>10.220000000000001</v>
      </c>
      <c r="W770" s="55">
        <v>2.5999999999999999E-2</v>
      </c>
      <c r="X770" s="55">
        <v>28</v>
      </c>
      <c r="Y770" s="55">
        <v>245247.8</v>
      </c>
      <c r="Z770" s="55">
        <v>63.392000000000003</v>
      </c>
    </row>
    <row r="771" spans="1:26">
      <c r="A771" s="29">
        <v>43941</v>
      </c>
      <c r="B771" s="55" t="s">
        <v>208</v>
      </c>
      <c r="C771" s="57">
        <v>43934</v>
      </c>
      <c r="D771" s="55">
        <v>2020</v>
      </c>
      <c r="E771" s="55">
        <v>4</v>
      </c>
      <c r="F771" s="55">
        <v>120195</v>
      </c>
      <c r="G771" s="55" t="s">
        <v>279</v>
      </c>
      <c r="H771" s="55" t="s">
        <v>37</v>
      </c>
      <c r="I771" s="55" t="s">
        <v>197</v>
      </c>
      <c r="J771" s="55" t="s">
        <v>20</v>
      </c>
      <c r="K771" s="55" t="s">
        <v>82</v>
      </c>
      <c r="L771" s="55" t="s">
        <v>68</v>
      </c>
      <c r="M771" s="55">
        <v>311</v>
      </c>
      <c r="N771" s="55" t="s">
        <v>280</v>
      </c>
      <c r="O771" s="55">
        <v>1</v>
      </c>
      <c r="P771" s="55" t="s">
        <v>22</v>
      </c>
      <c r="Q771" s="55">
        <v>4</v>
      </c>
      <c r="R771" s="55" t="s">
        <v>38</v>
      </c>
      <c r="S771" s="55">
        <v>116</v>
      </c>
      <c r="T771" s="55">
        <v>99883</v>
      </c>
      <c r="U771" s="30">
        <v>2387</v>
      </c>
      <c r="V771" s="55">
        <v>9.9380000000000006</v>
      </c>
      <c r="W771" s="55">
        <v>2.5000000000000001E-2</v>
      </c>
      <c r="X771" s="55">
        <v>25</v>
      </c>
      <c r="Y771" s="55">
        <v>238420.72099999999</v>
      </c>
      <c r="Z771" s="55">
        <v>59.674999999999997</v>
      </c>
    </row>
    <row r="772" spans="1:26">
      <c r="A772" s="29">
        <v>43934</v>
      </c>
      <c r="B772" s="55" t="s">
        <v>209</v>
      </c>
      <c r="C772" s="57">
        <v>43927</v>
      </c>
      <c r="D772" s="55">
        <v>2020</v>
      </c>
      <c r="E772" s="55">
        <v>4</v>
      </c>
      <c r="F772" s="55">
        <v>120195</v>
      </c>
      <c r="G772" s="55" t="s">
        <v>279</v>
      </c>
      <c r="H772" s="55" t="s">
        <v>37</v>
      </c>
      <c r="I772" s="55" t="s">
        <v>197</v>
      </c>
      <c r="J772" s="55" t="s">
        <v>20</v>
      </c>
      <c r="K772" s="55" t="s">
        <v>82</v>
      </c>
      <c r="L772" s="55" t="s">
        <v>68</v>
      </c>
      <c r="M772" s="55">
        <v>311</v>
      </c>
      <c r="N772" s="55" t="s">
        <v>280</v>
      </c>
      <c r="O772" s="55">
        <v>1</v>
      </c>
      <c r="P772" s="55" t="s">
        <v>22</v>
      </c>
      <c r="Q772" s="55">
        <v>4</v>
      </c>
      <c r="R772" s="55" t="s">
        <v>38</v>
      </c>
      <c r="S772" s="55">
        <v>116</v>
      </c>
      <c r="T772" s="55">
        <v>99909</v>
      </c>
      <c r="U772" s="30">
        <v>2277</v>
      </c>
      <c r="V772" s="55">
        <v>9.4819999999999993</v>
      </c>
      <c r="W772" s="55">
        <v>2.5999999999999999E-2</v>
      </c>
      <c r="X772" s="55">
        <v>26</v>
      </c>
      <c r="Y772" s="55">
        <v>227492.79300000001</v>
      </c>
      <c r="Z772" s="55">
        <v>59.201999999999998</v>
      </c>
    </row>
    <row r="773" spans="1:26">
      <c r="A773" s="29">
        <v>43934</v>
      </c>
      <c r="B773" s="55" t="s">
        <v>209</v>
      </c>
      <c r="C773" s="57">
        <v>43927</v>
      </c>
      <c r="D773" s="55">
        <v>2020</v>
      </c>
      <c r="E773" s="55">
        <v>4</v>
      </c>
      <c r="F773" s="55">
        <v>120195</v>
      </c>
      <c r="G773" s="55" t="s">
        <v>279</v>
      </c>
      <c r="H773" s="55" t="s">
        <v>37</v>
      </c>
      <c r="I773" s="55" t="s">
        <v>197</v>
      </c>
      <c r="J773" s="55" t="s">
        <v>20</v>
      </c>
      <c r="K773" s="55" t="s">
        <v>82</v>
      </c>
      <c r="L773" s="55" t="s">
        <v>68</v>
      </c>
      <c r="M773" s="55">
        <v>311</v>
      </c>
      <c r="N773" s="55" t="s">
        <v>280</v>
      </c>
      <c r="O773" s="55">
        <v>1</v>
      </c>
      <c r="P773" s="55" t="s">
        <v>22</v>
      </c>
      <c r="Q773" s="55">
        <v>4</v>
      </c>
      <c r="R773" s="55" t="s">
        <v>38</v>
      </c>
      <c r="S773" s="55">
        <v>115</v>
      </c>
      <c r="T773" s="55">
        <v>108342</v>
      </c>
      <c r="U773" s="30">
        <v>2167</v>
      </c>
      <c r="V773" s="55">
        <v>9.7840000000000007</v>
      </c>
      <c r="W773" s="55">
        <v>1.6E-2</v>
      </c>
      <c r="X773" s="55">
        <v>17</v>
      </c>
      <c r="Y773" s="55">
        <v>234777.114</v>
      </c>
      <c r="Z773" s="55">
        <v>36.838999999999999</v>
      </c>
    </row>
    <row r="774" spans="1:26">
      <c r="A774" s="29">
        <v>43934</v>
      </c>
      <c r="B774" s="55" t="s">
        <v>209</v>
      </c>
      <c r="C774" s="57">
        <v>43927</v>
      </c>
      <c r="D774" s="55">
        <v>2020</v>
      </c>
      <c r="E774" s="55">
        <v>4</v>
      </c>
      <c r="F774" s="55">
        <v>120195</v>
      </c>
      <c r="G774" s="55" t="s">
        <v>279</v>
      </c>
      <c r="H774" s="55" t="s">
        <v>37</v>
      </c>
      <c r="I774" s="55" t="s">
        <v>197</v>
      </c>
      <c r="J774" s="55" t="s">
        <v>20</v>
      </c>
      <c r="K774" s="55" t="s">
        <v>82</v>
      </c>
      <c r="L774" s="55" t="s">
        <v>68</v>
      </c>
      <c r="M774" s="55">
        <v>311</v>
      </c>
      <c r="N774" s="55" t="s">
        <v>280</v>
      </c>
      <c r="O774" s="55">
        <v>1</v>
      </c>
      <c r="P774" s="55" t="s">
        <v>22</v>
      </c>
      <c r="Q774" s="55">
        <v>4</v>
      </c>
      <c r="R774" s="55" t="s">
        <v>38</v>
      </c>
      <c r="S774" s="55">
        <v>111</v>
      </c>
      <c r="T774" s="55">
        <v>107876</v>
      </c>
      <c r="U774" s="30">
        <v>2296</v>
      </c>
      <c r="V774" s="55">
        <v>10.324</v>
      </c>
      <c r="W774" s="55">
        <v>1.2999999999999999E-2</v>
      </c>
      <c r="X774" s="55">
        <v>14</v>
      </c>
      <c r="Y774" s="55">
        <v>247683.296</v>
      </c>
      <c r="Z774" s="55">
        <v>32.143999999999998</v>
      </c>
    </row>
    <row r="775" spans="1:26">
      <c r="A775" s="29">
        <v>43934</v>
      </c>
      <c r="B775" s="55" t="s">
        <v>209</v>
      </c>
      <c r="C775" s="57">
        <v>43927</v>
      </c>
      <c r="D775" s="55">
        <v>2020</v>
      </c>
      <c r="E775" s="55">
        <v>4</v>
      </c>
      <c r="F775" s="55">
        <v>120195</v>
      </c>
      <c r="G775" s="55" t="s">
        <v>279</v>
      </c>
      <c r="H775" s="55" t="s">
        <v>37</v>
      </c>
      <c r="I775" s="55" t="s">
        <v>197</v>
      </c>
      <c r="J775" s="55" t="s">
        <v>20</v>
      </c>
      <c r="K775" s="55" t="s">
        <v>82</v>
      </c>
      <c r="L775" s="55" t="s">
        <v>68</v>
      </c>
      <c r="M775" s="55">
        <v>311</v>
      </c>
      <c r="N775" s="55" t="s">
        <v>280</v>
      </c>
      <c r="O775" s="55">
        <v>1</v>
      </c>
      <c r="P775" s="55" t="s">
        <v>22</v>
      </c>
      <c r="Q775" s="55">
        <v>4</v>
      </c>
      <c r="R775" s="55" t="s">
        <v>38</v>
      </c>
      <c r="S775" s="55">
        <v>110</v>
      </c>
      <c r="T775" s="55">
        <v>107270</v>
      </c>
      <c r="U775" s="30">
        <v>2380</v>
      </c>
      <c r="V775" s="55">
        <v>10.641999999999999</v>
      </c>
      <c r="W775" s="55">
        <v>1.6E-2</v>
      </c>
      <c r="X775" s="55">
        <v>17</v>
      </c>
      <c r="Y775" s="55">
        <v>255302.6</v>
      </c>
      <c r="Z775" s="55">
        <v>40.46</v>
      </c>
    </row>
    <row r="776" spans="1:26">
      <c r="A776" s="29">
        <v>43934</v>
      </c>
      <c r="B776" s="55" t="s">
        <v>209</v>
      </c>
      <c r="C776" s="57">
        <v>43927</v>
      </c>
      <c r="D776" s="55">
        <v>2020</v>
      </c>
      <c r="E776" s="55">
        <v>4</v>
      </c>
      <c r="F776" s="55">
        <v>120195</v>
      </c>
      <c r="G776" s="55" t="s">
        <v>279</v>
      </c>
      <c r="H776" s="55" t="s">
        <v>37</v>
      </c>
      <c r="I776" s="55" t="s">
        <v>197</v>
      </c>
      <c r="J776" s="55" t="s">
        <v>20</v>
      </c>
      <c r="K776" s="55" t="s">
        <v>82</v>
      </c>
      <c r="L776" s="55" t="s">
        <v>68</v>
      </c>
      <c r="M776" s="55">
        <v>311</v>
      </c>
      <c r="N776" s="55" t="s">
        <v>280</v>
      </c>
      <c r="O776" s="55">
        <v>1</v>
      </c>
      <c r="P776" s="55" t="s">
        <v>22</v>
      </c>
      <c r="Q776" s="55">
        <v>4</v>
      </c>
      <c r="R776" s="55" t="s">
        <v>38</v>
      </c>
      <c r="S776" s="55">
        <v>113</v>
      </c>
      <c r="T776" s="55">
        <v>101815</v>
      </c>
      <c r="U776" s="30">
        <v>2535</v>
      </c>
      <c r="V776" s="55">
        <v>10.754</v>
      </c>
      <c r="W776" s="55">
        <v>1.4E-2</v>
      </c>
      <c r="X776" s="55">
        <v>14</v>
      </c>
      <c r="Y776" s="55">
        <v>258101.02499999999</v>
      </c>
      <c r="Z776" s="55">
        <v>35.49</v>
      </c>
    </row>
    <row r="777" spans="1:26">
      <c r="A777" s="29">
        <v>43934</v>
      </c>
      <c r="B777" s="55" t="s">
        <v>209</v>
      </c>
      <c r="C777" s="57">
        <v>43927</v>
      </c>
      <c r="D777" s="55">
        <v>2020</v>
      </c>
      <c r="E777" s="55">
        <v>4</v>
      </c>
      <c r="F777" s="55">
        <v>120195</v>
      </c>
      <c r="G777" s="55" t="s">
        <v>279</v>
      </c>
      <c r="H777" s="55" t="s">
        <v>37</v>
      </c>
      <c r="I777" s="55" t="s">
        <v>197</v>
      </c>
      <c r="J777" s="55" t="s">
        <v>20</v>
      </c>
      <c r="K777" s="55" t="s">
        <v>82</v>
      </c>
      <c r="L777" s="55" t="s">
        <v>68</v>
      </c>
      <c r="M777" s="55">
        <v>311</v>
      </c>
      <c r="N777" s="55" t="s">
        <v>280</v>
      </c>
      <c r="O777" s="55">
        <v>1</v>
      </c>
      <c r="P777" s="55" t="s">
        <v>22</v>
      </c>
      <c r="Q777" s="55">
        <v>4</v>
      </c>
      <c r="R777" s="55" t="s">
        <v>38</v>
      </c>
      <c r="S777" s="55">
        <v>112</v>
      </c>
      <c r="T777" s="55">
        <v>107496</v>
      </c>
      <c r="U777" s="30">
        <v>2163</v>
      </c>
      <c r="V777" s="55">
        <v>9.6890000000000001</v>
      </c>
      <c r="W777" s="55">
        <v>0.02</v>
      </c>
      <c r="X777" s="55">
        <v>22</v>
      </c>
      <c r="Y777" s="55">
        <v>232513.848</v>
      </c>
      <c r="Z777" s="55">
        <v>47.585999999999999</v>
      </c>
    </row>
    <row r="778" spans="1:26">
      <c r="A778" s="29">
        <v>43934</v>
      </c>
      <c r="B778" s="55" t="s">
        <v>209</v>
      </c>
      <c r="C778" s="57">
        <v>43927</v>
      </c>
      <c r="D778" s="55">
        <v>2020</v>
      </c>
      <c r="E778" s="55">
        <v>4</v>
      </c>
      <c r="F778" s="55">
        <v>120195</v>
      </c>
      <c r="G778" s="55" t="s">
        <v>279</v>
      </c>
      <c r="H778" s="55" t="s">
        <v>37</v>
      </c>
      <c r="I778" s="55" t="s">
        <v>197</v>
      </c>
      <c r="J778" s="55" t="s">
        <v>20</v>
      </c>
      <c r="K778" s="55" t="s">
        <v>82</v>
      </c>
      <c r="L778" s="55" t="s">
        <v>68</v>
      </c>
      <c r="M778" s="55">
        <v>311</v>
      </c>
      <c r="N778" s="55" t="s">
        <v>280</v>
      </c>
      <c r="O778" s="55">
        <v>1</v>
      </c>
      <c r="P778" s="55" t="s">
        <v>22</v>
      </c>
      <c r="Q778" s="55">
        <v>4</v>
      </c>
      <c r="R778" s="55" t="s">
        <v>38</v>
      </c>
      <c r="S778" s="55">
        <v>114</v>
      </c>
      <c r="T778" s="55">
        <v>107303</v>
      </c>
      <c r="U778" s="30">
        <v>2471</v>
      </c>
      <c r="V778" s="55">
        <v>11.05</v>
      </c>
      <c r="W778" s="55">
        <v>0.03</v>
      </c>
      <c r="X778" s="55">
        <v>32</v>
      </c>
      <c r="Y778" s="55">
        <v>265145.71299999999</v>
      </c>
      <c r="Z778" s="55">
        <v>79.072000000000003</v>
      </c>
    </row>
    <row r="779" spans="1:26">
      <c r="A779" s="29">
        <v>43934</v>
      </c>
      <c r="B779" s="55" t="s">
        <v>209</v>
      </c>
      <c r="C779" s="57">
        <v>43927</v>
      </c>
      <c r="D779" s="55">
        <v>2020</v>
      </c>
      <c r="E779" s="55">
        <v>4</v>
      </c>
      <c r="F779" s="55">
        <v>120195</v>
      </c>
      <c r="G779" s="55" t="s">
        <v>279</v>
      </c>
      <c r="H779" s="55" t="s">
        <v>37</v>
      </c>
      <c r="I779" s="55" t="s">
        <v>197</v>
      </c>
      <c r="J779" s="55" t="s">
        <v>20</v>
      </c>
      <c r="K779" s="55" t="s">
        <v>82</v>
      </c>
      <c r="L779" s="55" t="s">
        <v>68</v>
      </c>
      <c r="M779" s="55">
        <v>311</v>
      </c>
      <c r="N779" s="55" t="s">
        <v>280</v>
      </c>
      <c r="O779" s="55">
        <v>1</v>
      </c>
      <c r="P779" s="55" t="s">
        <v>22</v>
      </c>
      <c r="Q779" s="55">
        <v>4</v>
      </c>
      <c r="R779" s="55" t="s">
        <v>38</v>
      </c>
      <c r="S779" s="55">
        <v>101</v>
      </c>
      <c r="T779" s="55">
        <v>104710</v>
      </c>
      <c r="U779" s="30">
        <v>2647</v>
      </c>
      <c r="V779" s="55">
        <v>11.55</v>
      </c>
      <c r="W779" s="55">
        <v>3.4000000000000002E-2</v>
      </c>
      <c r="X779" s="55">
        <v>36</v>
      </c>
      <c r="Y779" s="55">
        <v>277167.37</v>
      </c>
      <c r="Z779" s="55">
        <v>95.292000000000002</v>
      </c>
    </row>
    <row r="780" spans="1:26">
      <c r="A780" s="29">
        <v>43934</v>
      </c>
      <c r="B780" s="55" t="s">
        <v>209</v>
      </c>
      <c r="C780" s="57">
        <v>43927</v>
      </c>
      <c r="D780" s="55">
        <v>2020</v>
      </c>
      <c r="E780" s="55">
        <v>4</v>
      </c>
      <c r="F780" s="55">
        <v>120195</v>
      </c>
      <c r="G780" s="55" t="s">
        <v>279</v>
      </c>
      <c r="H780" s="55" t="s">
        <v>37</v>
      </c>
      <c r="I780" s="55" t="s">
        <v>197</v>
      </c>
      <c r="J780" s="55" t="s">
        <v>20</v>
      </c>
      <c r="K780" s="55" t="s">
        <v>82</v>
      </c>
      <c r="L780" s="55" t="s">
        <v>68</v>
      </c>
      <c r="M780" s="55">
        <v>311</v>
      </c>
      <c r="N780" s="55" t="s">
        <v>280</v>
      </c>
      <c r="O780" s="55">
        <v>1</v>
      </c>
      <c r="P780" s="55" t="s">
        <v>22</v>
      </c>
      <c r="Q780" s="55">
        <v>4</v>
      </c>
      <c r="R780" s="55" t="s">
        <v>38</v>
      </c>
      <c r="S780" s="55">
        <v>104</v>
      </c>
      <c r="T780" s="55">
        <v>102067</v>
      </c>
      <c r="U780" s="30">
        <v>2365</v>
      </c>
      <c r="V780" s="55">
        <v>10.061999999999999</v>
      </c>
      <c r="W780" s="55">
        <v>3.4000000000000002E-2</v>
      </c>
      <c r="X780" s="55">
        <v>35</v>
      </c>
      <c r="Y780" s="55">
        <v>241388.45499999999</v>
      </c>
      <c r="Z780" s="55">
        <v>82.775000000000006</v>
      </c>
    </row>
    <row r="781" spans="1:26">
      <c r="A781" s="29">
        <v>43934</v>
      </c>
      <c r="B781" s="55" t="s">
        <v>209</v>
      </c>
      <c r="C781" s="57">
        <v>43927</v>
      </c>
      <c r="D781" s="55">
        <v>2020</v>
      </c>
      <c r="E781" s="55">
        <v>4</v>
      </c>
      <c r="F781" s="55">
        <v>120195</v>
      </c>
      <c r="G781" s="55" t="s">
        <v>279</v>
      </c>
      <c r="H781" s="55" t="s">
        <v>37</v>
      </c>
      <c r="I781" s="55" t="s">
        <v>197</v>
      </c>
      <c r="J781" s="55" t="s">
        <v>20</v>
      </c>
      <c r="K781" s="55" t="s">
        <v>82</v>
      </c>
      <c r="L781" s="55" t="s">
        <v>68</v>
      </c>
      <c r="M781" s="55">
        <v>311</v>
      </c>
      <c r="N781" s="55" t="s">
        <v>280</v>
      </c>
      <c r="O781" s="55">
        <v>1</v>
      </c>
      <c r="P781" s="55" t="s">
        <v>22</v>
      </c>
      <c r="Q781" s="55">
        <v>4</v>
      </c>
      <c r="R781" s="55" t="s">
        <v>38</v>
      </c>
      <c r="S781" s="55">
        <v>102</v>
      </c>
      <c r="T781" s="55">
        <v>95340</v>
      </c>
      <c r="U781" s="30">
        <v>2681</v>
      </c>
      <c r="V781" s="55">
        <v>10.651999999999999</v>
      </c>
      <c r="W781" s="55">
        <v>2.1000000000000001E-2</v>
      </c>
      <c r="X781" s="55">
        <v>20</v>
      </c>
      <c r="Y781" s="55">
        <v>255606.54</v>
      </c>
      <c r="Z781" s="55">
        <v>53.62</v>
      </c>
    </row>
    <row r="782" spans="1:26">
      <c r="A782" s="29">
        <v>43934</v>
      </c>
      <c r="B782" s="55" t="s">
        <v>209</v>
      </c>
      <c r="C782" s="57">
        <v>43927</v>
      </c>
      <c r="D782" s="55">
        <v>2020</v>
      </c>
      <c r="E782" s="55">
        <v>4</v>
      </c>
      <c r="F782" s="55">
        <v>120195</v>
      </c>
      <c r="G782" s="55" t="s">
        <v>279</v>
      </c>
      <c r="H782" s="55" t="s">
        <v>37</v>
      </c>
      <c r="I782" s="55" t="s">
        <v>197</v>
      </c>
      <c r="J782" s="55" t="s">
        <v>20</v>
      </c>
      <c r="K782" s="55" t="s">
        <v>82</v>
      </c>
      <c r="L782" s="55" t="s">
        <v>68</v>
      </c>
      <c r="M782" s="55">
        <v>311</v>
      </c>
      <c r="N782" s="55" t="s">
        <v>280</v>
      </c>
      <c r="O782" s="55">
        <v>1</v>
      </c>
      <c r="P782" s="55" t="s">
        <v>22</v>
      </c>
      <c r="Q782" s="55">
        <v>4</v>
      </c>
      <c r="R782" s="55" t="s">
        <v>38</v>
      </c>
      <c r="S782" s="55">
        <v>103</v>
      </c>
      <c r="T782" s="55">
        <v>107098</v>
      </c>
      <c r="U782" s="30">
        <v>2650</v>
      </c>
      <c r="V782" s="55">
        <v>11.827999999999999</v>
      </c>
      <c r="W782" s="55">
        <v>2.4E-2</v>
      </c>
      <c r="X782" s="55">
        <v>26</v>
      </c>
      <c r="Y782" s="55">
        <v>283809.7</v>
      </c>
      <c r="Z782" s="55">
        <v>68.900000000000006</v>
      </c>
    </row>
    <row r="783" spans="1:26">
      <c r="A783" s="29">
        <v>43934</v>
      </c>
      <c r="B783" s="55" t="s">
        <v>209</v>
      </c>
      <c r="C783" s="57">
        <v>43927</v>
      </c>
      <c r="D783" s="55">
        <v>2020</v>
      </c>
      <c r="E783" s="55">
        <v>4</v>
      </c>
      <c r="F783" s="55">
        <v>120195</v>
      </c>
      <c r="G783" s="55" t="s">
        <v>279</v>
      </c>
      <c r="H783" s="55" t="s">
        <v>37</v>
      </c>
      <c r="I783" s="55" t="s">
        <v>197</v>
      </c>
      <c r="J783" s="55" t="s">
        <v>20</v>
      </c>
      <c r="K783" s="55" t="s">
        <v>82</v>
      </c>
      <c r="L783" s="55" t="s">
        <v>68</v>
      </c>
      <c r="M783" s="55">
        <v>311</v>
      </c>
      <c r="N783" s="55" t="s">
        <v>280</v>
      </c>
      <c r="O783" s="55">
        <v>1</v>
      </c>
      <c r="P783" s="55" t="s">
        <v>22</v>
      </c>
      <c r="Q783" s="55">
        <v>4</v>
      </c>
      <c r="R783" s="55" t="s">
        <v>38</v>
      </c>
      <c r="S783" s="55">
        <v>105</v>
      </c>
      <c r="T783" s="55">
        <v>104944</v>
      </c>
      <c r="U783" s="30">
        <v>2497</v>
      </c>
      <c r="V783" s="55">
        <v>10.920999999999999</v>
      </c>
      <c r="W783" s="55">
        <v>1.7999999999999999E-2</v>
      </c>
      <c r="X783" s="55">
        <v>19</v>
      </c>
      <c r="Y783" s="55">
        <v>262045.16800000001</v>
      </c>
      <c r="Z783" s="55">
        <v>47.442999999999998</v>
      </c>
    </row>
    <row r="784" spans="1:26">
      <c r="A784" s="29">
        <v>43934</v>
      </c>
      <c r="B784" s="55" t="s">
        <v>209</v>
      </c>
      <c r="C784" s="57">
        <v>43927</v>
      </c>
      <c r="D784" s="55">
        <v>2020</v>
      </c>
      <c r="E784" s="55">
        <v>4</v>
      </c>
      <c r="F784" s="55">
        <v>120195</v>
      </c>
      <c r="G784" s="55" t="s">
        <v>279</v>
      </c>
      <c r="H784" s="55" t="s">
        <v>37</v>
      </c>
      <c r="I784" s="55" t="s">
        <v>197</v>
      </c>
      <c r="J784" s="55" t="s">
        <v>20</v>
      </c>
      <c r="K784" s="55" t="s">
        <v>82</v>
      </c>
      <c r="L784" s="55" t="s">
        <v>68</v>
      </c>
      <c r="M784" s="55">
        <v>311</v>
      </c>
      <c r="N784" s="55" t="s">
        <v>280</v>
      </c>
      <c r="O784" s="55">
        <v>1</v>
      </c>
      <c r="P784" s="55" t="s">
        <v>22</v>
      </c>
      <c r="Q784" s="55">
        <v>4</v>
      </c>
      <c r="R784" s="55" t="s">
        <v>38</v>
      </c>
      <c r="S784" s="55">
        <v>106</v>
      </c>
      <c r="T784" s="55">
        <v>107198</v>
      </c>
      <c r="U784" s="30">
        <v>2062</v>
      </c>
      <c r="V784" s="55">
        <v>9.2119999999999997</v>
      </c>
      <c r="W784" s="55">
        <v>2.1000000000000001E-2</v>
      </c>
      <c r="X784" s="55">
        <v>23</v>
      </c>
      <c r="Y784" s="55">
        <v>221042.27600000001</v>
      </c>
      <c r="Z784" s="55">
        <v>47.426000000000002</v>
      </c>
    </row>
    <row r="785" spans="1:26">
      <c r="A785" s="29">
        <v>43934</v>
      </c>
      <c r="B785" s="55" t="s">
        <v>209</v>
      </c>
      <c r="C785" s="57">
        <v>43927</v>
      </c>
      <c r="D785" s="55">
        <v>2020</v>
      </c>
      <c r="E785" s="55">
        <v>4</v>
      </c>
      <c r="F785" s="55">
        <v>120195</v>
      </c>
      <c r="G785" s="55" t="s">
        <v>279</v>
      </c>
      <c r="H785" s="55" t="s">
        <v>37</v>
      </c>
      <c r="I785" s="55" t="s">
        <v>197</v>
      </c>
      <c r="J785" s="55" t="s">
        <v>20</v>
      </c>
      <c r="K785" s="55" t="s">
        <v>82</v>
      </c>
      <c r="L785" s="55" t="s">
        <v>68</v>
      </c>
      <c r="M785" s="55">
        <v>311</v>
      </c>
      <c r="N785" s="55" t="s">
        <v>280</v>
      </c>
      <c r="O785" s="55">
        <v>1</v>
      </c>
      <c r="P785" s="55" t="s">
        <v>22</v>
      </c>
      <c r="Q785" s="55">
        <v>4</v>
      </c>
      <c r="R785" s="55" t="s">
        <v>38</v>
      </c>
      <c r="S785" s="55">
        <v>107</v>
      </c>
      <c r="T785" s="55">
        <v>107937</v>
      </c>
      <c r="U785" s="30">
        <v>2387</v>
      </c>
      <c r="V785" s="55">
        <v>10.737</v>
      </c>
      <c r="W785" s="55">
        <v>2.5000000000000001E-2</v>
      </c>
      <c r="X785" s="55">
        <v>27</v>
      </c>
      <c r="Y785" s="55">
        <v>257645.61900000001</v>
      </c>
      <c r="Z785" s="55">
        <v>64.448999999999998</v>
      </c>
    </row>
    <row r="786" spans="1:26">
      <c r="A786" s="29">
        <v>43934</v>
      </c>
      <c r="B786" s="55" t="s">
        <v>209</v>
      </c>
      <c r="C786" s="57">
        <v>43927</v>
      </c>
      <c r="D786" s="55">
        <v>2020</v>
      </c>
      <c r="E786" s="55">
        <v>4</v>
      </c>
      <c r="F786" s="55">
        <v>120195</v>
      </c>
      <c r="G786" s="55" t="s">
        <v>279</v>
      </c>
      <c r="H786" s="55" t="s">
        <v>37</v>
      </c>
      <c r="I786" s="55" t="s">
        <v>197</v>
      </c>
      <c r="J786" s="55" t="s">
        <v>20</v>
      </c>
      <c r="K786" s="55" t="s">
        <v>82</v>
      </c>
      <c r="L786" s="55" t="s">
        <v>68</v>
      </c>
      <c r="M786" s="55">
        <v>311</v>
      </c>
      <c r="N786" s="55" t="s">
        <v>280</v>
      </c>
      <c r="O786" s="55">
        <v>1</v>
      </c>
      <c r="P786" s="55" t="s">
        <v>22</v>
      </c>
      <c r="Q786" s="55">
        <v>4</v>
      </c>
      <c r="R786" s="55" t="s">
        <v>38</v>
      </c>
      <c r="S786" s="55">
        <v>109</v>
      </c>
      <c r="T786" s="55">
        <v>99541</v>
      </c>
      <c r="U786" s="30">
        <v>2178</v>
      </c>
      <c r="V786" s="55">
        <v>9.0370000000000008</v>
      </c>
      <c r="W786" s="55">
        <v>1.2E-2</v>
      </c>
      <c r="X786" s="55">
        <v>12</v>
      </c>
      <c r="Y786" s="55">
        <v>216800.29800000001</v>
      </c>
      <c r="Z786" s="55">
        <v>26.135999999999999</v>
      </c>
    </row>
    <row r="787" spans="1:26">
      <c r="A787" s="29">
        <v>43934</v>
      </c>
      <c r="B787" s="55" t="s">
        <v>209</v>
      </c>
      <c r="C787" s="57">
        <v>43927</v>
      </c>
      <c r="D787" s="55">
        <v>2020</v>
      </c>
      <c r="E787" s="55">
        <v>4</v>
      </c>
      <c r="F787" s="55">
        <v>120195</v>
      </c>
      <c r="G787" s="55" t="s">
        <v>279</v>
      </c>
      <c r="H787" s="55" t="s">
        <v>37</v>
      </c>
      <c r="I787" s="55" t="s">
        <v>197</v>
      </c>
      <c r="J787" s="55" t="s">
        <v>20</v>
      </c>
      <c r="K787" s="55" t="s">
        <v>82</v>
      </c>
      <c r="L787" s="55" t="s">
        <v>68</v>
      </c>
      <c r="M787" s="55">
        <v>311</v>
      </c>
      <c r="N787" s="55" t="s">
        <v>280</v>
      </c>
      <c r="O787" s="55">
        <v>1</v>
      </c>
      <c r="P787" s="55" t="s">
        <v>22</v>
      </c>
      <c r="Q787" s="55">
        <v>4</v>
      </c>
      <c r="R787" s="55" t="s">
        <v>38</v>
      </c>
      <c r="S787" s="55">
        <v>108</v>
      </c>
      <c r="T787" s="55">
        <v>107071</v>
      </c>
      <c r="U787" s="30">
        <v>2316</v>
      </c>
      <c r="V787" s="55">
        <v>10.335000000000001</v>
      </c>
      <c r="W787" s="55">
        <v>1.9E-2</v>
      </c>
      <c r="X787" s="55">
        <v>20</v>
      </c>
      <c r="Y787" s="55">
        <v>247976.43599999999</v>
      </c>
      <c r="Z787" s="55">
        <v>46.32</v>
      </c>
    </row>
    <row r="788" spans="1:26">
      <c r="A788" s="29">
        <v>43927</v>
      </c>
      <c r="B788" s="55" t="s">
        <v>210</v>
      </c>
      <c r="C788" s="57">
        <v>43922</v>
      </c>
      <c r="D788" s="55">
        <v>2020</v>
      </c>
      <c r="E788" s="55">
        <v>4</v>
      </c>
      <c r="F788" s="55">
        <v>120195</v>
      </c>
      <c r="G788" s="55" t="s">
        <v>279</v>
      </c>
      <c r="H788" s="55" t="s">
        <v>37</v>
      </c>
      <c r="I788" s="55" t="s">
        <v>197</v>
      </c>
      <c r="J788" s="55" t="s">
        <v>20</v>
      </c>
      <c r="K788" s="55" t="s">
        <v>82</v>
      </c>
      <c r="L788" s="55" t="s">
        <v>68</v>
      </c>
      <c r="M788" s="55">
        <v>311</v>
      </c>
      <c r="N788" s="55" t="s">
        <v>280</v>
      </c>
      <c r="O788" s="55">
        <v>1</v>
      </c>
      <c r="P788" s="55" t="s">
        <v>22</v>
      </c>
      <c r="Q788" s="55">
        <v>4</v>
      </c>
      <c r="R788" s="55" t="s">
        <v>38</v>
      </c>
      <c r="S788" s="55">
        <v>108</v>
      </c>
      <c r="T788" s="55">
        <v>107089</v>
      </c>
      <c r="U788" s="30">
        <v>2197</v>
      </c>
      <c r="V788" s="55">
        <v>9.9019999999999992</v>
      </c>
      <c r="W788" s="55">
        <v>1.2999999999999999E-2</v>
      </c>
      <c r="X788" s="55">
        <v>14</v>
      </c>
      <c r="Y788" s="55">
        <v>235274.533</v>
      </c>
      <c r="Z788" s="55">
        <v>30.757999999999999</v>
      </c>
    </row>
    <row r="789" spans="1:26">
      <c r="A789" s="29">
        <v>43927</v>
      </c>
      <c r="B789" s="55" t="s">
        <v>210</v>
      </c>
      <c r="C789" s="57">
        <v>43922</v>
      </c>
      <c r="D789" s="55">
        <v>2020</v>
      </c>
      <c r="E789" s="55">
        <v>4</v>
      </c>
      <c r="F789" s="55">
        <v>120195</v>
      </c>
      <c r="G789" s="55" t="s">
        <v>279</v>
      </c>
      <c r="H789" s="55" t="s">
        <v>37</v>
      </c>
      <c r="I789" s="55" t="s">
        <v>197</v>
      </c>
      <c r="J789" s="55" t="s">
        <v>20</v>
      </c>
      <c r="K789" s="55" t="s">
        <v>82</v>
      </c>
      <c r="L789" s="55" t="s">
        <v>68</v>
      </c>
      <c r="M789" s="55">
        <v>311</v>
      </c>
      <c r="N789" s="55" t="s">
        <v>280</v>
      </c>
      <c r="O789" s="55">
        <v>1</v>
      </c>
      <c r="P789" s="55" t="s">
        <v>22</v>
      </c>
      <c r="Q789" s="55">
        <v>4</v>
      </c>
      <c r="R789" s="55" t="s">
        <v>38</v>
      </c>
      <c r="S789" s="55">
        <v>107</v>
      </c>
      <c r="T789" s="55">
        <v>107961</v>
      </c>
      <c r="U789" s="30">
        <v>2266</v>
      </c>
      <c r="V789" s="55">
        <v>10.287000000000001</v>
      </c>
      <c r="W789" s="55">
        <v>1.4E-2</v>
      </c>
      <c r="X789" s="55">
        <v>15</v>
      </c>
      <c r="Y789" s="55">
        <v>244639.62599999999</v>
      </c>
      <c r="Z789" s="55">
        <v>33.99</v>
      </c>
    </row>
    <row r="790" spans="1:26">
      <c r="A790" s="29">
        <v>43927</v>
      </c>
      <c r="B790" s="55" t="s">
        <v>210</v>
      </c>
      <c r="C790" s="57">
        <v>43922</v>
      </c>
      <c r="D790" s="55">
        <v>2020</v>
      </c>
      <c r="E790" s="55">
        <v>4</v>
      </c>
      <c r="F790" s="55">
        <v>120195</v>
      </c>
      <c r="G790" s="55" t="s">
        <v>279</v>
      </c>
      <c r="H790" s="55" t="s">
        <v>37</v>
      </c>
      <c r="I790" s="55" t="s">
        <v>197</v>
      </c>
      <c r="J790" s="55" t="s">
        <v>20</v>
      </c>
      <c r="K790" s="55" t="s">
        <v>82</v>
      </c>
      <c r="L790" s="55" t="s">
        <v>68</v>
      </c>
      <c r="M790" s="55">
        <v>311</v>
      </c>
      <c r="N790" s="55" t="s">
        <v>280</v>
      </c>
      <c r="O790" s="55">
        <v>1</v>
      </c>
      <c r="P790" s="55" t="s">
        <v>22</v>
      </c>
      <c r="Q790" s="55">
        <v>4</v>
      </c>
      <c r="R790" s="55" t="s">
        <v>38</v>
      </c>
      <c r="S790" s="55">
        <v>109</v>
      </c>
      <c r="T790" s="55">
        <v>99554</v>
      </c>
      <c r="U790" s="30">
        <v>2077</v>
      </c>
      <c r="V790" s="55">
        <v>8.6890000000000001</v>
      </c>
      <c r="W790" s="55">
        <v>1.0999999999999999E-2</v>
      </c>
      <c r="X790" s="55">
        <v>11</v>
      </c>
      <c r="Y790" s="55">
        <v>206773.658</v>
      </c>
      <c r="Z790" s="55">
        <v>22.847000000000001</v>
      </c>
    </row>
    <row r="791" spans="1:26">
      <c r="A791" s="29">
        <v>43927</v>
      </c>
      <c r="B791" s="55" t="s">
        <v>210</v>
      </c>
      <c r="C791" s="57">
        <v>43922</v>
      </c>
      <c r="D791" s="55">
        <v>2020</v>
      </c>
      <c r="E791" s="55">
        <v>4</v>
      </c>
      <c r="F791" s="55">
        <v>120195</v>
      </c>
      <c r="G791" s="55" t="s">
        <v>279</v>
      </c>
      <c r="H791" s="55" t="s">
        <v>37</v>
      </c>
      <c r="I791" s="55" t="s">
        <v>197</v>
      </c>
      <c r="J791" s="55" t="s">
        <v>20</v>
      </c>
      <c r="K791" s="55" t="s">
        <v>82</v>
      </c>
      <c r="L791" s="55" t="s">
        <v>68</v>
      </c>
      <c r="M791" s="55">
        <v>311</v>
      </c>
      <c r="N791" s="55" t="s">
        <v>280</v>
      </c>
      <c r="O791" s="55">
        <v>1</v>
      </c>
      <c r="P791" s="55" t="s">
        <v>22</v>
      </c>
      <c r="Q791" s="55">
        <v>4</v>
      </c>
      <c r="R791" s="55" t="s">
        <v>38</v>
      </c>
      <c r="S791" s="55">
        <v>106</v>
      </c>
      <c r="T791" s="55">
        <v>107224</v>
      </c>
      <c r="U791" s="30">
        <v>1954</v>
      </c>
      <c r="V791" s="55">
        <v>8.8160000000000007</v>
      </c>
      <c r="W791" s="55">
        <v>1.7000000000000001E-2</v>
      </c>
      <c r="X791" s="55">
        <v>18</v>
      </c>
      <c r="Y791" s="55">
        <v>209515.696</v>
      </c>
      <c r="Z791" s="55">
        <v>35.171999999999997</v>
      </c>
    </row>
    <row r="792" spans="1:26">
      <c r="A792" s="29">
        <v>43927</v>
      </c>
      <c r="B792" s="55" t="s">
        <v>210</v>
      </c>
      <c r="C792" s="57">
        <v>43922</v>
      </c>
      <c r="D792" s="55">
        <v>2020</v>
      </c>
      <c r="E792" s="55">
        <v>4</v>
      </c>
      <c r="F792" s="55">
        <v>120195</v>
      </c>
      <c r="G792" s="55" t="s">
        <v>279</v>
      </c>
      <c r="H792" s="55" t="s">
        <v>37</v>
      </c>
      <c r="I792" s="55" t="s">
        <v>197</v>
      </c>
      <c r="J792" s="55" t="s">
        <v>20</v>
      </c>
      <c r="K792" s="55" t="s">
        <v>82</v>
      </c>
      <c r="L792" s="55" t="s">
        <v>68</v>
      </c>
      <c r="M792" s="55">
        <v>311</v>
      </c>
      <c r="N792" s="55" t="s">
        <v>280</v>
      </c>
      <c r="O792" s="55">
        <v>1</v>
      </c>
      <c r="P792" s="55" t="s">
        <v>22</v>
      </c>
      <c r="Q792" s="55">
        <v>4</v>
      </c>
      <c r="R792" s="55" t="s">
        <v>38</v>
      </c>
      <c r="S792" s="55">
        <v>105</v>
      </c>
      <c r="T792" s="55">
        <v>104963</v>
      </c>
      <c r="U792" s="30">
        <v>2375</v>
      </c>
      <c r="V792" s="55">
        <v>10.489000000000001</v>
      </c>
      <c r="W792" s="55">
        <v>1.2999999999999999E-2</v>
      </c>
      <c r="X792" s="55">
        <v>14</v>
      </c>
      <c r="Y792" s="55">
        <v>249287.125</v>
      </c>
      <c r="Z792" s="55">
        <v>33.25</v>
      </c>
    </row>
    <row r="793" spans="1:26">
      <c r="A793" s="29">
        <v>43927</v>
      </c>
      <c r="B793" s="55" t="s">
        <v>210</v>
      </c>
      <c r="C793" s="57">
        <v>43922</v>
      </c>
      <c r="D793" s="55">
        <v>2020</v>
      </c>
      <c r="E793" s="55">
        <v>4</v>
      </c>
      <c r="F793" s="55">
        <v>120195</v>
      </c>
      <c r="G793" s="55" t="s">
        <v>279</v>
      </c>
      <c r="H793" s="55" t="s">
        <v>37</v>
      </c>
      <c r="I793" s="55" t="s">
        <v>197</v>
      </c>
      <c r="J793" s="55" t="s">
        <v>20</v>
      </c>
      <c r="K793" s="55" t="s">
        <v>82</v>
      </c>
      <c r="L793" s="55" t="s">
        <v>68</v>
      </c>
      <c r="M793" s="55">
        <v>311</v>
      </c>
      <c r="N793" s="55" t="s">
        <v>280</v>
      </c>
      <c r="O793" s="55">
        <v>1</v>
      </c>
      <c r="P793" s="55" t="s">
        <v>22</v>
      </c>
      <c r="Q793" s="55">
        <v>4</v>
      </c>
      <c r="R793" s="55" t="s">
        <v>38</v>
      </c>
      <c r="S793" s="55">
        <v>103</v>
      </c>
      <c r="T793" s="55">
        <v>107114</v>
      </c>
      <c r="U793" s="30">
        <v>2527</v>
      </c>
      <c r="V793" s="55">
        <v>11.367000000000001</v>
      </c>
      <c r="W793" s="55">
        <v>1.0999999999999999E-2</v>
      </c>
      <c r="X793" s="55">
        <v>12</v>
      </c>
      <c r="Y793" s="55">
        <v>270677.07799999998</v>
      </c>
      <c r="Z793" s="55">
        <v>30.324000000000002</v>
      </c>
    </row>
    <row r="794" spans="1:26">
      <c r="A794" s="29">
        <v>43927</v>
      </c>
      <c r="B794" s="55" t="s">
        <v>210</v>
      </c>
      <c r="C794" s="57">
        <v>43922</v>
      </c>
      <c r="D794" s="55">
        <v>2020</v>
      </c>
      <c r="E794" s="55">
        <v>4</v>
      </c>
      <c r="F794" s="55">
        <v>120195</v>
      </c>
      <c r="G794" s="55" t="s">
        <v>279</v>
      </c>
      <c r="H794" s="55" t="s">
        <v>37</v>
      </c>
      <c r="I794" s="55" t="s">
        <v>197</v>
      </c>
      <c r="J794" s="55" t="s">
        <v>20</v>
      </c>
      <c r="K794" s="55" t="s">
        <v>82</v>
      </c>
      <c r="L794" s="55" t="s">
        <v>68</v>
      </c>
      <c r="M794" s="55">
        <v>311</v>
      </c>
      <c r="N794" s="55" t="s">
        <v>280</v>
      </c>
      <c r="O794" s="55">
        <v>1</v>
      </c>
      <c r="P794" s="55" t="s">
        <v>22</v>
      </c>
      <c r="Q794" s="55">
        <v>4</v>
      </c>
      <c r="R794" s="55" t="s">
        <v>38</v>
      </c>
      <c r="S794" s="55">
        <v>102</v>
      </c>
      <c r="T794" s="55">
        <v>95386</v>
      </c>
      <c r="U794" s="30">
        <v>2556</v>
      </c>
      <c r="V794" s="55">
        <v>10.255000000000001</v>
      </c>
      <c r="W794" s="55">
        <v>3.4000000000000002E-2</v>
      </c>
      <c r="X794" s="55">
        <v>32</v>
      </c>
      <c r="Y794" s="55">
        <v>243806.61600000001</v>
      </c>
      <c r="Z794" s="55">
        <v>81.792000000000002</v>
      </c>
    </row>
    <row r="795" spans="1:26">
      <c r="A795" s="29">
        <v>43927</v>
      </c>
      <c r="B795" s="55" t="s">
        <v>210</v>
      </c>
      <c r="C795" s="57">
        <v>43922</v>
      </c>
      <c r="D795" s="55">
        <v>2020</v>
      </c>
      <c r="E795" s="55">
        <v>4</v>
      </c>
      <c r="F795" s="55">
        <v>120195</v>
      </c>
      <c r="G795" s="55" t="s">
        <v>279</v>
      </c>
      <c r="H795" s="55" t="s">
        <v>37</v>
      </c>
      <c r="I795" s="55" t="s">
        <v>197</v>
      </c>
      <c r="J795" s="55" t="s">
        <v>20</v>
      </c>
      <c r="K795" s="55" t="s">
        <v>82</v>
      </c>
      <c r="L795" s="55" t="s">
        <v>68</v>
      </c>
      <c r="M795" s="55">
        <v>311</v>
      </c>
      <c r="N795" s="55" t="s">
        <v>280</v>
      </c>
      <c r="O795" s="55">
        <v>1</v>
      </c>
      <c r="P795" s="55" t="s">
        <v>22</v>
      </c>
      <c r="Q795" s="55">
        <v>4</v>
      </c>
      <c r="R795" s="55" t="s">
        <v>38</v>
      </c>
      <c r="S795" s="55">
        <v>104</v>
      </c>
      <c r="T795" s="55">
        <v>102083</v>
      </c>
      <c r="U795" s="30">
        <v>2256</v>
      </c>
      <c r="V795" s="55">
        <v>9.6820000000000004</v>
      </c>
      <c r="W795" s="55">
        <v>1.2999999999999999E-2</v>
      </c>
      <c r="X795" s="55">
        <v>13</v>
      </c>
      <c r="Y795" s="55">
        <v>230299.24799999999</v>
      </c>
      <c r="Z795" s="55">
        <v>29.327999999999999</v>
      </c>
    </row>
    <row r="796" spans="1:26">
      <c r="A796" s="29">
        <v>43927</v>
      </c>
      <c r="B796" s="55" t="s">
        <v>210</v>
      </c>
      <c r="C796" s="57">
        <v>43922</v>
      </c>
      <c r="D796" s="55">
        <v>2020</v>
      </c>
      <c r="E796" s="55">
        <v>4</v>
      </c>
      <c r="F796" s="55">
        <v>120195</v>
      </c>
      <c r="G796" s="55" t="s">
        <v>279</v>
      </c>
      <c r="H796" s="55" t="s">
        <v>37</v>
      </c>
      <c r="I796" s="55" t="s">
        <v>197</v>
      </c>
      <c r="J796" s="55" t="s">
        <v>20</v>
      </c>
      <c r="K796" s="55" t="s">
        <v>82</v>
      </c>
      <c r="L796" s="55" t="s">
        <v>68</v>
      </c>
      <c r="M796" s="55">
        <v>311</v>
      </c>
      <c r="N796" s="55" t="s">
        <v>280</v>
      </c>
      <c r="O796" s="55">
        <v>1</v>
      </c>
      <c r="P796" s="55" t="s">
        <v>22</v>
      </c>
      <c r="Q796" s="55">
        <v>4</v>
      </c>
      <c r="R796" s="55" t="s">
        <v>38</v>
      </c>
      <c r="S796" s="55">
        <v>101</v>
      </c>
      <c r="T796" s="55">
        <v>104744</v>
      </c>
      <c r="U796" s="30">
        <v>2521</v>
      </c>
      <c r="V796" s="55">
        <v>11.106999999999999</v>
      </c>
      <c r="W796" s="55">
        <v>2.8000000000000001E-2</v>
      </c>
      <c r="X796" s="55">
        <v>29</v>
      </c>
      <c r="Y796" s="55">
        <v>264059.62400000001</v>
      </c>
      <c r="Z796" s="55">
        <v>73.108999999999995</v>
      </c>
    </row>
    <row r="797" spans="1:26">
      <c r="A797" s="29">
        <v>43927</v>
      </c>
      <c r="B797" s="55" t="s">
        <v>210</v>
      </c>
      <c r="C797" s="57">
        <v>43922</v>
      </c>
      <c r="D797" s="55">
        <v>2020</v>
      </c>
      <c r="E797" s="55">
        <v>4</v>
      </c>
      <c r="F797" s="55">
        <v>120195</v>
      </c>
      <c r="G797" s="55" t="s">
        <v>279</v>
      </c>
      <c r="H797" s="55" t="s">
        <v>37</v>
      </c>
      <c r="I797" s="55" t="s">
        <v>197</v>
      </c>
      <c r="J797" s="55" t="s">
        <v>20</v>
      </c>
      <c r="K797" s="55" t="s">
        <v>82</v>
      </c>
      <c r="L797" s="55" t="s">
        <v>68</v>
      </c>
      <c r="M797" s="55">
        <v>311</v>
      </c>
      <c r="N797" s="55" t="s">
        <v>280</v>
      </c>
      <c r="O797" s="55">
        <v>1</v>
      </c>
      <c r="P797" s="55" t="s">
        <v>22</v>
      </c>
      <c r="Q797" s="55">
        <v>4</v>
      </c>
      <c r="R797" s="55" t="s">
        <v>38</v>
      </c>
      <c r="S797" s="55">
        <v>114</v>
      </c>
      <c r="T797" s="55">
        <v>107322</v>
      </c>
      <c r="U797" s="30">
        <v>2321</v>
      </c>
      <c r="V797" s="55">
        <v>10.497999999999999</v>
      </c>
      <c r="W797" s="55">
        <v>1.2E-2</v>
      </c>
      <c r="X797" s="55">
        <v>13</v>
      </c>
      <c r="Y797" s="55">
        <v>249094.36199999999</v>
      </c>
      <c r="Z797" s="55">
        <v>30.172999999999998</v>
      </c>
    </row>
    <row r="798" spans="1:26">
      <c r="A798" s="29">
        <v>43927</v>
      </c>
      <c r="B798" s="55" t="s">
        <v>210</v>
      </c>
      <c r="C798" s="57">
        <v>43922</v>
      </c>
      <c r="D798" s="55">
        <v>2020</v>
      </c>
      <c r="E798" s="55">
        <v>4</v>
      </c>
      <c r="F798" s="55">
        <v>120195</v>
      </c>
      <c r="G798" s="55" t="s">
        <v>279</v>
      </c>
      <c r="H798" s="55" t="s">
        <v>37</v>
      </c>
      <c r="I798" s="55" t="s">
        <v>197</v>
      </c>
      <c r="J798" s="55" t="s">
        <v>20</v>
      </c>
      <c r="K798" s="55" t="s">
        <v>82</v>
      </c>
      <c r="L798" s="55" t="s">
        <v>68</v>
      </c>
      <c r="M798" s="55">
        <v>311</v>
      </c>
      <c r="N798" s="55" t="s">
        <v>280</v>
      </c>
      <c r="O798" s="55">
        <v>1</v>
      </c>
      <c r="P798" s="55" t="s">
        <v>22</v>
      </c>
      <c r="Q798" s="55">
        <v>4</v>
      </c>
      <c r="R798" s="55" t="s">
        <v>38</v>
      </c>
      <c r="S798" s="55">
        <v>112</v>
      </c>
      <c r="T798" s="55">
        <v>107506</v>
      </c>
      <c r="U798" s="30">
        <v>2048</v>
      </c>
      <c r="V798" s="55">
        <v>9.2690000000000001</v>
      </c>
      <c r="W798" s="55">
        <v>7.0000000000000001E-3</v>
      </c>
      <c r="X798" s="55">
        <v>8</v>
      </c>
      <c r="Y798" s="55">
        <v>220172.288</v>
      </c>
      <c r="Z798" s="55">
        <v>16.384</v>
      </c>
    </row>
    <row r="799" spans="1:26">
      <c r="A799" s="29">
        <v>43927</v>
      </c>
      <c r="B799" s="55" t="s">
        <v>210</v>
      </c>
      <c r="C799" s="57">
        <v>43922</v>
      </c>
      <c r="D799" s="55">
        <v>2020</v>
      </c>
      <c r="E799" s="55">
        <v>4</v>
      </c>
      <c r="F799" s="55">
        <v>120195</v>
      </c>
      <c r="G799" s="55" t="s">
        <v>279</v>
      </c>
      <c r="H799" s="55" t="s">
        <v>37</v>
      </c>
      <c r="I799" s="55" t="s">
        <v>197</v>
      </c>
      <c r="J799" s="55" t="s">
        <v>20</v>
      </c>
      <c r="K799" s="55" t="s">
        <v>82</v>
      </c>
      <c r="L799" s="55" t="s">
        <v>68</v>
      </c>
      <c r="M799" s="55">
        <v>311</v>
      </c>
      <c r="N799" s="55" t="s">
        <v>280</v>
      </c>
      <c r="O799" s="55">
        <v>1</v>
      </c>
      <c r="P799" s="55" t="s">
        <v>22</v>
      </c>
      <c r="Q799" s="55">
        <v>4</v>
      </c>
      <c r="R799" s="55" t="s">
        <v>38</v>
      </c>
      <c r="S799" s="55">
        <v>113</v>
      </c>
      <c r="T799" s="55">
        <v>101829</v>
      </c>
      <c r="U799" s="30">
        <v>2407</v>
      </c>
      <c r="V799" s="55">
        <v>10.315</v>
      </c>
      <c r="W799" s="55">
        <v>1.2999999999999999E-2</v>
      </c>
      <c r="X799" s="55">
        <v>13</v>
      </c>
      <c r="Y799" s="55">
        <v>245102.40299999999</v>
      </c>
      <c r="Z799" s="55">
        <v>31.291</v>
      </c>
    </row>
    <row r="800" spans="1:26">
      <c r="A800" s="29">
        <v>43927</v>
      </c>
      <c r="B800" s="55" t="s">
        <v>210</v>
      </c>
      <c r="C800" s="57">
        <v>43922</v>
      </c>
      <c r="D800" s="55">
        <v>2020</v>
      </c>
      <c r="E800" s="55">
        <v>4</v>
      </c>
      <c r="F800" s="55">
        <v>120195</v>
      </c>
      <c r="G800" s="55" t="s">
        <v>279</v>
      </c>
      <c r="H800" s="55" t="s">
        <v>37</v>
      </c>
      <c r="I800" s="55" t="s">
        <v>197</v>
      </c>
      <c r="J800" s="55" t="s">
        <v>20</v>
      </c>
      <c r="K800" s="55" t="s">
        <v>82</v>
      </c>
      <c r="L800" s="55" t="s">
        <v>68</v>
      </c>
      <c r="M800" s="55">
        <v>311</v>
      </c>
      <c r="N800" s="55" t="s">
        <v>280</v>
      </c>
      <c r="O800" s="55">
        <v>1</v>
      </c>
      <c r="P800" s="55" t="s">
        <v>22</v>
      </c>
      <c r="Q800" s="55">
        <v>4</v>
      </c>
      <c r="R800" s="55" t="s">
        <v>38</v>
      </c>
      <c r="S800" s="55">
        <v>110</v>
      </c>
      <c r="T800" s="55">
        <v>107291</v>
      </c>
      <c r="U800" s="30">
        <v>2262</v>
      </c>
      <c r="V800" s="55">
        <v>10.215</v>
      </c>
      <c r="W800" s="55">
        <v>1.4999999999999999E-2</v>
      </c>
      <c r="X800" s="55">
        <v>16</v>
      </c>
      <c r="Y800" s="55">
        <v>242692.242</v>
      </c>
      <c r="Z800" s="55">
        <v>36.192</v>
      </c>
    </row>
    <row r="801" spans="1:26">
      <c r="A801" s="29">
        <v>43927</v>
      </c>
      <c r="B801" s="55" t="s">
        <v>210</v>
      </c>
      <c r="C801" s="57">
        <v>43922</v>
      </c>
      <c r="D801" s="55">
        <v>2020</v>
      </c>
      <c r="E801" s="55">
        <v>4</v>
      </c>
      <c r="F801" s="55">
        <v>120195</v>
      </c>
      <c r="G801" s="55" t="s">
        <v>279</v>
      </c>
      <c r="H801" s="55" t="s">
        <v>37</v>
      </c>
      <c r="I801" s="55" t="s">
        <v>197</v>
      </c>
      <c r="J801" s="55" t="s">
        <v>20</v>
      </c>
      <c r="K801" s="55" t="s">
        <v>82</v>
      </c>
      <c r="L801" s="55" t="s">
        <v>68</v>
      </c>
      <c r="M801" s="55">
        <v>311</v>
      </c>
      <c r="N801" s="55" t="s">
        <v>280</v>
      </c>
      <c r="O801" s="55">
        <v>1</v>
      </c>
      <c r="P801" s="55" t="s">
        <v>22</v>
      </c>
      <c r="Q801" s="55">
        <v>4</v>
      </c>
      <c r="R801" s="55" t="s">
        <v>38</v>
      </c>
      <c r="S801" s="55">
        <v>111</v>
      </c>
      <c r="T801" s="55">
        <v>107892</v>
      </c>
      <c r="U801" s="30">
        <v>2185</v>
      </c>
      <c r="V801" s="55">
        <v>9.9250000000000007</v>
      </c>
      <c r="W801" s="55">
        <v>1.2E-2</v>
      </c>
      <c r="X801" s="55">
        <v>13</v>
      </c>
      <c r="Y801" s="55">
        <v>235744.02</v>
      </c>
      <c r="Z801" s="55">
        <v>28.405000000000001</v>
      </c>
    </row>
    <row r="802" spans="1:26">
      <c r="A802" s="29">
        <v>43927</v>
      </c>
      <c r="B802" s="55" t="s">
        <v>210</v>
      </c>
      <c r="C802" s="57">
        <v>43922</v>
      </c>
      <c r="D802" s="55">
        <v>2020</v>
      </c>
      <c r="E802" s="55">
        <v>4</v>
      </c>
      <c r="F802" s="55">
        <v>120195</v>
      </c>
      <c r="G802" s="55" t="s">
        <v>279</v>
      </c>
      <c r="H802" s="55" t="s">
        <v>37</v>
      </c>
      <c r="I802" s="55" t="s">
        <v>197</v>
      </c>
      <c r="J802" s="55" t="s">
        <v>20</v>
      </c>
      <c r="K802" s="55" t="s">
        <v>82</v>
      </c>
      <c r="L802" s="55" t="s">
        <v>68</v>
      </c>
      <c r="M802" s="55">
        <v>311</v>
      </c>
      <c r="N802" s="55" t="s">
        <v>280</v>
      </c>
      <c r="O802" s="55">
        <v>1</v>
      </c>
      <c r="P802" s="55" t="s">
        <v>22</v>
      </c>
      <c r="Q802" s="55">
        <v>4</v>
      </c>
      <c r="R802" s="55" t="s">
        <v>38</v>
      </c>
      <c r="S802" s="55">
        <v>115</v>
      </c>
      <c r="T802" s="55">
        <v>108356</v>
      </c>
      <c r="U802" s="30">
        <v>2059</v>
      </c>
      <c r="V802" s="55">
        <v>9.3930000000000007</v>
      </c>
      <c r="W802" s="55">
        <v>8.0000000000000002E-3</v>
      </c>
      <c r="X802" s="55">
        <v>9</v>
      </c>
      <c r="Y802" s="55">
        <v>223105.00399999999</v>
      </c>
      <c r="Z802" s="55">
        <v>18.530999999999999</v>
      </c>
    </row>
    <row r="803" spans="1:26">
      <c r="A803" s="29">
        <v>43927</v>
      </c>
      <c r="B803" s="55" t="s">
        <v>210</v>
      </c>
      <c r="C803" s="57">
        <v>43922</v>
      </c>
      <c r="D803" s="55">
        <v>2020</v>
      </c>
      <c r="E803" s="55">
        <v>4</v>
      </c>
      <c r="F803" s="55">
        <v>120195</v>
      </c>
      <c r="G803" s="55" t="s">
        <v>279</v>
      </c>
      <c r="H803" s="55" t="s">
        <v>37</v>
      </c>
      <c r="I803" s="55" t="s">
        <v>197</v>
      </c>
      <c r="J803" s="55" t="s">
        <v>20</v>
      </c>
      <c r="K803" s="55" t="s">
        <v>82</v>
      </c>
      <c r="L803" s="55" t="s">
        <v>68</v>
      </c>
      <c r="M803" s="55">
        <v>311</v>
      </c>
      <c r="N803" s="55" t="s">
        <v>280</v>
      </c>
      <c r="O803" s="55">
        <v>1</v>
      </c>
      <c r="P803" s="55" t="s">
        <v>22</v>
      </c>
      <c r="Q803" s="55">
        <v>4</v>
      </c>
      <c r="R803" s="55" t="s">
        <v>38</v>
      </c>
      <c r="S803" s="55">
        <v>116</v>
      </c>
      <c r="T803" s="55">
        <v>99923</v>
      </c>
      <c r="U803" s="30">
        <v>2159</v>
      </c>
      <c r="V803" s="55">
        <v>9.0749999999999993</v>
      </c>
      <c r="W803" s="55">
        <v>0.01</v>
      </c>
      <c r="X803" s="55">
        <v>10</v>
      </c>
      <c r="Y803" s="55">
        <v>215733.75700000001</v>
      </c>
      <c r="Z803" s="55">
        <v>21.59</v>
      </c>
    </row>
    <row r="804" spans="1:26">
      <c r="A804" s="29">
        <v>43927</v>
      </c>
      <c r="B804" s="55" t="s">
        <v>211</v>
      </c>
      <c r="C804" s="57">
        <v>43920</v>
      </c>
      <c r="D804" s="55">
        <v>2020</v>
      </c>
      <c r="E804" s="55">
        <v>3</v>
      </c>
      <c r="F804" s="55">
        <v>120195</v>
      </c>
      <c r="G804" s="55" t="s">
        <v>279</v>
      </c>
      <c r="H804" s="55" t="s">
        <v>37</v>
      </c>
      <c r="I804" s="55" t="s">
        <v>197</v>
      </c>
      <c r="J804" s="55" t="s">
        <v>20</v>
      </c>
      <c r="K804" s="55" t="s">
        <v>82</v>
      </c>
      <c r="L804" s="55" t="s">
        <v>68</v>
      </c>
      <c r="M804" s="55">
        <v>311</v>
      </c>
      <c r="N804" s="55" t="s">
        <v>280</v>
      </c>
      <c r="O804" s="55">
        <v>1</v>
      </c>
      <c r="P804" s="55" t="s">
        <v>22</v>
      </c>
      <c r="Q804" s="55">
        <v>4</v>
      </c>
      <c r="R804" s="55" t="s">
        <v>38</v>
      </c>
      <c r="S804" s="55">
        <v>116</v>
      </c>
      <c r="T804" s="55">
        <v>99923</v>
      </c>
      <c r="U804" s="30">
        <v>2159</v>
      </c>
      <c r="V804" s="55">
        <v>9.08</v>
      </c>
      <c r="W804" s="55">
        <v>4.0000000000000001E-3</v>
      </c>
      <c r="X804" s="55">
        <v>4</v>
      </c>
      <c r="Y804" s="55">
        <v>215733.75700000001</v>
      </c>
      <c r="Z804" s="55">
        <v>8.6359999999999992</v>
      </c>
    </row>
    <row r="805" spans="1:26">
      <c r="A805" s="29">
        <v>43927</v>
      </c>
      <c r="B805" s="55" t="s">
        <v>211</v>
      </c>
      <c r="C805" s="57">
        <v>43920</v>
      </c>
      <c r="D805" s="55">
        <v>2020</v>
      </c>
      <c r="E805" s="55">
        <v>3</v>
      </c>
      <c r="F805" s="55">
        <v>120195</v>
      </c>
      <c r="G805" s="55" t="s">
        <v>279</v>
      </c>
      <c r="H805" s="55" t="s">
        <v>37</v>
      </c>
      <c r="I805" s="55" t="s">
        <v>197</v>
      </c>
      <c r="J805" s="55" t="s">
        <v>20</v>
      </c>
      <c r="K805" s="55" t="s">
        <v>82</v>
      </c>
      <c r="L805" s="55" t="s">
        <v>68</v>
      </c>
      <c r="M805" s="55">
        <v>311</v>
      </c>
      <c r="N805" s="55" t="s">
        <v>280</v>
      </c>
      <c r="O805" s="55">
        <v>1</v>
      </c>
      <c r="P805" s="55" t="s">
        <v>22</v>
      </c>
      <c r="Q805" s="55">
        <v>4</v>
      </c>
      <c r="R805" s="55" t="s">
        <v>38</v>
      </c>
      <c r="S805" s="55">
        <v>115</v>
      </c>
      <c r="T805" s="55">
        <v>108356</v>
      </c>
      <c r="U805" s="30">
        <v>2059</v>
      </c>
      <c r="V805" s="55">
        <v>9.39</v>
      </c>
      <c r="W805" s="55">
        <v>5.0000000000000001E-3</v>
      </c>
      <c r="X805" s="55">
        <v>5</v>
      </c>
      <c r="Y805" s="55">
        <v>223105.00399999999</v>
      </c>
      <c r="Z805" s="55">
        <v>10.295</v>
      </c>
    </row>
    <row r="806" spans="1:26">
      <c r="A806" s="29">
        <v>43927</v>
      </c>
      <c r="B806" s="55" t="s">
        <v>211</v>
      </c>
      <c r="C806" s="57">
        <v>43920</v>
      </c>
      <c r="D806" s="55">
        <v>2020</v>
      </c>
      <c r="E806" s="55">
        <v>3</v>
      </c>
      <c r="F806" s="55">
        <v>120195</v>
      </c>
      <c r="G806" s="55" t="s">
        <v>279</v>
      </c>
      <c r="H806" s="55" t="s">
        <v>37</v>
      </c>
      <c r="I806" s="55" t="s">
        <v>197</v>
      </c>
      <c r="J806" s="55" t="s">
        <v>20</v>
      </c>
      <c r="K806" s="55" t="s">
        <v>82</v>
      </c>
      <c r="L806" s="55" t="s">
        <v>68</v>
      </c>
      <c r="M806" s="55">
        <v>311</v>
      </c>
      <c r="N806" s="55" t="s">
        <v>280</v>
      </c>
      <c r="O806" s="55">
        <v>1</v>
      </c>
      <c r="P806" s="55" t="s">
        <v>22</v>
      </c>
      <c r="Q806" s="55">
        <v>4</v>
      </c>
      <c r="R806" s="55" t="s">
        <v>38</v>
      </c>
      <c r="S806" s="55">
        <v>111</v>
      </c>
      <c r="T806" s="55">
        <v>107892</v>
      </c>
      <c r="U806" s="30">
        <v>2185</v>
      </c>
      <c r="V806" s="55">
        <v>9.93</v>
      </c>
      <c r="W806" s="55">
        <v>3.0000000000000001E-3</v>
      </c>
      <c r="X806" s="55">
        <v>3</v>
      </c>
      <c r="Y806" s="55">
        <v>235744.02</v>
      </c>
      <c r="Z806" s="55">
        <v>6.5549999999999997</v>
      </c>
    </row>
    <row r="807" spans="1:26">
      <c r="A807" s="29">
        <v>43927</v>
      </c>
      <c r="B807" s="55" t="s">
        <v>211</v>
      </c>
      <c r="C807" s="57">
        <v>43920</v>
      </c>
      <c r="D807" s="55">
        <v>2020</v>
      </c>
      <c r="E807" s="55">
        <v>3</v>
      </c>
      <c r="F807" s="55">
        <v>120195</v>
      </c>
      <c r="G807" s="55" t="s">
        <v>279</v>
      </c>
      <c r="H807" s="55" t="s">
        <v>37</v>
      </c>
      <c r="I807" s="55" t="s">
        <v>197</v>
      </c>
      <c r="J807" s="55" t="s">
        <v>20</v>
      </c>
      <c r="K807" s="55" t="s">
        <v>82</v>
      </c>
      <c r="L807" s="55" t="s">
        <v>68</v>
      </c>
      <c r="M807" s="55">
        <v>311</v>
      </c>
      <c r="N807" s="55" t="s">
        <v>280</v>
      </c>
      <c r="O807" s="55">
        <v>1</v>
      </c>
      <c r="P807" s="55" t="s">
        <v>22</v>
      </c>
      <c r="Q807" s="55">
        <v>4</v>
      </c>
      <c r="R807" s="55" t="s">
        <v>38</v>
      </c>
      <c r="S807" s="55">
        <v>110</v>
      </c>
      <c r="T807" s="55">
        <v>107291</v>
      </c>
      <c r="U807" s="30">
        <v>2262</v>
      </c>
      <c r="V807" s="55">
        <v>10.220000000000001</v>
      </c>
      <c r="W807" s="55">
        <v>5.0000000000000001E-3</v>
      </c>
      <c r="X807" s="55">
        <v>5</v>
      </c>
      <c r="Y807" s="55">
        <v>242692.242</v>
      </c>
      <c r="Z807" s="55">
        <v>11.31</v>
      </c>
    </row>
    <row r="808" spans="1:26">
      <c r="A808" s="29">
        <v>43927</v>
      </c>
      <c r="B808" s="55" t="s">
        <v>211</v>
      </c>
      <c r="C808" s="57">
        <v>43920</v>
      </c>
      <c r="D808" s="55">
        <v>2020</v>
      </c>
      <c r="E808" s="55">
        <v>3</v>
      </c>
      <c r="F808" s="55">
        <v>120195</v>
      </c>
      <c r="G808" s="55" t="s">
        <v>279</v>
      </c>
      <c r="H808" s="55" t="s">
        <v>37</v>
      </c>
      <c r="I808" s="55" t="s">
        <v>197</v>
      </c>
      <c r="J808" s="55" t="s">
        <v>20</v>
      </c>
      <c r="K808" s="55" t="s">
        <v>82</v>
      </c>
      <c r="L808" s="55" t="s">
        <v>68</v>
      </c>
      <c r="M808" s="55">
        <v>311</v>
      </c>
      <c r="N808" s="55" t="s">
        <v>280</v>
      </c>
      <c r="O808" s="55">
        <v>1</v>
      </c>
      <c r="P808" s="55" t="s">
        <v>22</v>
      </c>
      <c r="Q808" s="55">
        <v>4</v>
      </c>
      <c r="R808" s="55" t="s">
        <v>38</v>
      </c>
      <c r="S808" s="55">
        <v>113</v>
      </c>
      <c r="T808" s="55">
        <v>101829</v>
      </c>
      <c r="U808" s="30">
        <v>2407</v>
      </c>
      <c r="V808" s="55">
        <v>10.32</v>
      </c>
      <c r="W808" s="55">
        <v>1E-3</v>
      </c>
      <c r="X808" s="55">
        <v>1</v>
      </c>
      <c r="Y808" s="55">
        <v>245102.40299999999</v>
      </c>
      <c r="Z808" s="55">
        <v>2.407</v>
      </c>
    </row>
    <row r="809" spans="1:26">
      <c r="A809" s="29">
        <v>43927</v>
      </c>
      <c r="B809" s="55" t="s">
        <v>211</v>
      </c>
      <c r="C809" s="57">
        <v>43920</v>
      </c>
      <c r="D809" s="55">
        <v>2020</v>
      </c>
      <c r="E809" s="55">
        <v>3</v>
      </c>
      <c r="F809" s="55">
        <v>120195</v>
      </c>
      <c r="G809" s="55" t="s">
        <v>279</v>
      </c>
      <c r="H809" s="55" t="s">
        <v>37</v>
      </c>
      <c r="I809" s="55" t="s">
        <v>197</v>
      </c>
      <c r="J809" s="55" t="s">
        <v>20</v>
      </c>
      <c r="K809" s="55" t="s">
        <v>82</v>
      </c>
      <c r="L809" s="55" t="s">
        <v>68</v>
      </c>
      <c r="M809" s="55">
        <v>311</v>
      </c>
      <c r="N809" s="55" t="s">
        <v>280</v>
      </c>
      <c r="O809" s="55">
        <v>1</v>
      </c>
      <c r="P809" s="55" t="s">
        <v>22</v>
      </c>
      <c r="Q809" s="55">
        <v>4</v>
      </c>
      <c r="R809" s="55" t="s">
        <v>38</v>
      </c>
      <c r="S809" s="55">
        <v>112</v>
      </c>
      <c r="T809" s="55">
        <v>107506</v>
      </c>
      <c r="U809" s="30">
        <v>2048</v>
      </c>
      <c r="V809" s="55">
        <v>9.27</v>
      </c>
      <c r="W809" s="55">
        <v>2E-3</v>
      </c>
      <c r="X809" s="55">
        <v>2</v>
      </c>
      <c r="Y809" s="55">
        <v>220172.288</v>
      </c>
      <c r="Z809" s="55">
        <v>4.0960000000000001</v>
      </c>
    </row>
    <row r="810" spans="1:26">
      <c r="A810" s="29">
        <v>43927</v>
      </c>
      <c r="B810" s="55" t="s">
        <v>211</v>
      </c>
      <c r="C810" s="57">
        <v>43920</v>
      </c>
      <c r="D810" s="55">
        <v>2020</v>
      </c>
      <c r="E810" s="55">
        <v>3</v>
      </c>
      <c r="F810" s="55">
        <v>120195</v>
      </c>
      <c r="G810" s="55" t="s">
        <v>279</v>
      </c>
      <c r="H810" s="55" t="s">
        <v>37</v>
      </c>
      <c r="I810" s="55" t="s">
        <v>197</v>
      </c>
      <c r="J810" s="55" t="s">
        <v>20</v>
      </c>
      <c r="K810" s="55" t="s">
        <v>82</v>
      </c>
      <c r="L810" s="55" t="s">
        <v>68</v>
      </c>
      <c r="M810" s="55">
        <v>311</v>
      </c>
      <c r="N810" s="55" t="s">
        <v>280</v>
      </c>
      <c r="O810" s="55">
        <v>1</v>
      </c>
      <c r="P810" s="55" t="s">
        <v>22</v>
      </c>
      <c r="Q810" s="55">
        <v>4</v>
      </c>
      <c r="R810" s="55" t="s">
        <v>38</v>
      </c>
      <c r="S810" s="55">
        <v>114</v>
      </c>
      <c r="T810" s="55">
        <v>107322</v>
      </c>
      <c r="U810" s="30">
        <v>2321</v>
      </c>
      <c r="V810" s="55">
        <v>10.5</v>
      </c>
      <c r="W810" s="55">
        <v>6.0000000000000001E-3</v>
      </c>
      <c r="X810" s="55">
        <v>6</v>
      </c>
      <c r="Y810" s="55">
        <v>249094.36199999999</v>
      </c>
      <c r="Z810" s="55">
        <v>13.926</v>
      </c>
    </row>
    <row r="811" spans="1:26">
      <c r="A811" s="29">
        <v>43927</v>
      </c>
      <c r="B811" s="55" t="s">
        <v>211</v>
      </c>
      <c r="C811" s="57">
        <v>43920</v>
      </c>
      <c r="D811" s="55">
        <v>2020</v>
      </c>
      <c r="E811" s="55">
        <v>3</v>
      </c>
      <c r="F811" s="55">
        <v>120195</v>
      </c>
      <c r="G811" s="55" t="s">
        <v>279</v>
      </c>
      <c r="H811" s="55" t="s">
        <v>37</v>
      </c>
      <c r="I811" s="55" t="s">
        <v>197</v>
      </c>
      <c r="J811" s="55" t="s">
        <v>20</v>
      </c>
      <c r="K811" s="55" t="s">
        <v>82</v>
      </c>
      <c r="L811" s="55" t="s">
        <v>68</v>
      </c>
      <c r="M811" s="55">
        <v>311</v>
      </c>
      <c r="N811" s="55" t="s">
        <v>280</v>
      </c>
      <c r="O811" s="55">
        <v>1</v>
      </c>
      <c r="P811" s="55" t="s">
        <v>22</v>
      </c>
      <c r="Q811" s="55">
        <v>4</v>
      </c>
      <c r="R811" s="55" t="s">
        <v>38</v>
      </c>
      <c r="S811" s="55">
        <v>101</v>
      </c>
      <c r="T811" s="55">
        <v>104744</v>
      </c>
      <c r="U811" s="30">
        <v>2521</v>
      </c>
      <c r="V811" s="55">
        <v>11.11</v>
      </c>
      <c r="W811" s="55">
        <v>5.0000000000000001E-3</v>
      </c>
      <c r="X811" s="55">
        <v>5</v>
      </c>
      <c r="Y811" s="55">
        <v>264059.62400000001</v>
      </c>
      <c r="Z811" s="55">
        <v>12.605</v>
      </c>
    </row>
    <row r="812" spans="1:26">
      <c r="A812" s="29">
        <v>43927</v>
      </c>
      <c r="B812" s="55" t="s">
        <v>211</v>
      </c>
      <c r="C812" s="57">
        <v>43920</v>
      </c>
      <c r="D812" s="55">
        <v>2020</v>
      </c>
      <c r="E812" s="55">
        <v>3</v>
      </c>
      <c r="F812" s="55">
        <v>120195</v>
      </c>
      <c r="G812" s="55" t="s">
        <v>279</v>
      </c>
      <c r="H812" s="55" t="s">
        <v>37</v>
      </c>
      <c r="I812" s="55" t="s">
        <v>197</v>
      </c>
      <c r="J812" s="55" t="s">
        <v>20</v>
      </c>
      <c r="K812" s="55" t="s">
        <v>82</v>
      </c>
      <c r="L812" s="55" t="s">
        <v>68</v>
      </c>
      <c r="M812" s="55">
        <v>311</v>
      </c>
      <c r="N812" s="55" t="s">
        <v>280</v>
      </c>
      <c r="O812" s="55">
        <v>1</v>
      </c>
      <c r="P812" s="55" t="s">
        <v>22</v>
      </c>
      <c r="Q812" s="55">
        <v>4</v>
      </c>
      <c r="R812" s="55" t="s">
        <v>38</v>
      </c>
      <c r="S812" s="55">
        <v>104</v>
      </c>
      <c r="T812" s="55">
        <v>102083</v>
      </c>
      <c r="U812" s="30">
        <v>2256</v>
      </c>
      <c r="V812" s="55">
        <v>9.68</v>
      </c>
      <c r="W812" s="55">
        <v>3.0000000000000001E-3</v>
      </c>
      <c r="X812" s="55">
        <v>3</v>
      </c>
      <c r="Y812" s="55">
        <v>230299.24799999999</v>
      </c>
      <c r="Z812" s="55">
        <v>6.7679999999999998</v>
      </c>
    </row>
    <row r="813" spans="1:26">
      <c r="A813" s="29">
        <v>43927</v>
      </c>
      <c r="B813" s="55" t="s">
        <v>211</v>
      </c>
      <c r="C813" s="57">
        <v>43920</v>
      </c>
      <c r="D813" s="55">
        <v>2020</v>
      </c>
      <c r="E813" s="55">
        <v>3</v>
      </c>
      <c r="F813" s="55">
        <v>120195</v>
      </c>
      <c r="G813" s="55" t="s">
        <v>279</v>
      </c>
      <c r="H813" s="55" t="s">
        <v>37</v>
      </c>
      <c r="I813" s="55" t="s">
        <v>197</v>
      </c>
      <c r="J813" s="55" t="s">
        <v>20</v>
      </c>
      <c r="K813" s="55" t="s">
        <v>82</v>
      </c>
      <c r="L813" s="55" t="s">
        <v>68</v>
      </c>
      <c r="M813" s="55">
        <v>311</v>
      </c>
      <c r="N813" s="55" t="s">
        <v>280</v>
      </c>
      <c r="O813" s="55">
        <v>1</v>
      </c>
      <c r="P813" s="55" t="s">
        <v>22</v>
      </c>
      <c r="Q813" s="55">
        <v>4</v>
      </c>
      <c r="R813" s="55" t="s">
        <v>38</v>
      </c>
      <c r="S813" s="55">
        <v>102</v>
      </c>
      <c r="T813" s="55">
        <v>95386</v>
      </c>
      <c r="U813" s="30">
        <v>2556</v>
      </c>
      <c r="V813" s="55">
        <v>10.25</v>
      </c>
      <c r="W813" s="55">
        <v>1.4999999999999999E-2</v>
      </c>
      <c r="X813" s="55">
        <v>14</v>
      </c>
      <c r="Y813" s="55">
        <v>243806.61600000001</v>
      </c>
      <c r="Z813" s="55">
        <v>35.783999999999999</v>
      </c>
    </row>
    <row r="814" spans="1:26">
      <c r="A814" s="29">
        <v>43927</v>
      </c>
      <c r="B814" s="55" t="s">
        <v>211</v>
      </c>
      <c r="C814" s="57">
        <v>43920</v>
      </c>
      <c r="D814" s="55">
        <v>2020</v>
      </c>
      <c r="E814" s="55">
        <v>3</v>
      </c>
      <c r="F814" s="55">
        <v>120195</v>
      </c>
      <c r="G814" s="55" t="s">
        <v>279</v>
      </c>
      <c r="H814" s="55" t="s">
        <v>37</v>
      </c>
      <c r="I814" s="55" t="s">
        <v>197</v>
      </c>
      <c r="J814" s="55" t="s">
        <v>20</v>
      </c>
      <c r="K814" s="55" t="s">
        <v>82</v>
      </c>
      <c r="L814" s="55" t="s">
        <v>68</v>
      </c>
      <c r="M814" s="55">
        <v>311</v>
      </c>
      <c r="N814" s="55" t="s">
        <v>280</v>
      </c>
      <c r="O814" s="55">
        <v>1</v>
      </c>
      <c r="P814" s="55" t="s">
        <v>22</v>
      </c>
      <c r="Q814" s="55">
        <v>4</v>
      </c>
      <c r="R814" s="55" t="s">
        <v>38</v>
      </c>
      <c r="S814" s="55">
        <v>103</v>
      </c>
      <c r="T814" s="55">
        <v>107114</v>
      </c>
      <c r="U814" s="30">
        <v>2527</v>
      </c>
      <c r="V814" s="55">
        <v>11.37</v>
      </c>
      <c r="W814" s="55">
        <v>4.0000000000000001E-3</v>
      </c>
      <c r="X814" s="55">
        <v>4</v>
      </c>
      <c r="Y814" s="55">
        <v>270677.07799999998</v>
      </c>
      <c r="Z814" s="55">
        <v>10.108000000000001</v>
      </c>
    </row>
    <row r="815" spans="1:26">
      <c r="A815" s="29">
        <v>43927</v>
      </c>
      <c r="B815" s="55" t="s">
        <v>211</v>
      </c>
      <c r="C815" s="57">
        <v>43920</v>
      </c>
      <c r="D815" s="55">
        <v>2020</v>
      </c>
      <c r="E815" s="55">
        <v>3</v>
      </c>
      <c r="F815" s="55">
        <v>120195</v>
      </c>
      <c r="G815" s="55" t="s">
        <v>279</v>
      </c>
      <c r="H815" s="55" t="s">
        <v>37</v>
      </c>
      <c r="I815" s="55" t="s">
        <v>197</v>
      </c>
      <c r="J815" s="55" t="s">
        <v>20</v>
      </c>
      <c r="K815" s="55" t="s">
        <v>82</v>
      </c>
      <c r="L815" s="55" t="s">
        <v>68</v>
      </c>
      <c r="M815" s="55">
        <v>311</v>
      </c>
      <c r="N815" s="55" t="s">
        <v>280</v>
      </c>
      <c r="O815" s="55">
        <v>1</v>
      </c>
      <c r="P815" s="55" t="s">
        <v>22</v>
      </c>
      <c r="Q815" s="55">
        <v>4</v>
      </c>
      <c r="R815" s="55" t="s">
        <v>38</v>
      </c>
      <c r="S815" s="55">
        <v>105</v>
      </c>
      <c r="T815" s="55">
        <v>104963</v>
      </c>
      <c r="U815" s="30">
        <v>2375</v>
      </c>
      <c r="V815" s="55">
        <v>10.49</v>
      </c>
      <c r="W815" s="55">
        <v>5.0000000000000001E-3</v>
      </c>
      <c r="X815" s="55">
        <v>5</v>
      </c>
      <c r="Y815" s="55">
        <v>249287.125</v>
      </c>
      <c r="Z815" s="55">
        <v>11.875</v>
      </c>
    </row>
    <row r="816" spans="1:26">
      <c r="A816" s="29">
        <v>43927</v>
      </c>
      <c r="B816" s="55" t="s">
        <v>211</v>
      </c>
      <c r="C816" s="57">
        <v>43920</v>
      </c>
      <c r="D816" s="55">
        <v>2020</v>
      </c>
      <c r="E816" s="55">
        <v>3</v>
      </c>
      <c r="F816" s="55">
        <v>120195</v>
      </c>
      <c r="G816" s="55" t="s">
        <v>279</v>
      </c>
      <c r="H816" s="55" t="s">
        <v>37</v>
      </c>
      <c r="I816" s="55" t="s">
        <v>197</v>
      </c>
      <c r="J816" s="55" t="s">
        <v>20</v>
      </c>
      <c r="K816" s="55" t="s">
        <v>82</v>
      </c>
      <c r="L816" s="55" t="s">
        <v>68</v>
      </c>
      <c r="M816" s="55">
        <v>311</v>
      </c>
      <c r="N816" s="55" t="s">
        <v>280</v>
      </c>
      <c r="O816" s="55">
        <v>1</v>
      </c>
      <c r="P816" s="55" t="s">
        <v>22</v>
      </c>
      <c r="Q816" s="55">
        <v>4</v>
      </c>
      <c r="R816" s="55" t="s">
        <v>38</v>
      </c>
      <c r="S816" s="55">
        <v>106</v>
      </c>
      <c r="T816" s="55">
        <v>107224</v>
      </c>
      <c r="U816" s="30">
        <v>1954</v>
      </c>
      <c r="V816" s="55">
        <v>8.82</v>
      </c>
      <c r="W816" s="55">
        <v>7.0000000000000001E-3</v>
      </c>
      <c r="X816" s="55">
        <v>8</v>
      </c>
      <c r="Y816" s="55">
        <v>209515.696</v>
      </c>
      <c r="Z816" s="55">
        <v>15.632</v>
      </c>
    </row>
    <row r="817" spans="1:26">
      <c r="A817" s="29">
        <v>43927</v>
      </c>
      <c r="B817" s="55" t="s">
        <v>211</v>
      </c>
      <c r="C817" s="57">
        <v>43920</v>
      </c>
      <c r="D817" s="55">
        <v>2020</v>
      </c>
      <c r="E817" s="55">
        <v>3</v>
      </c>
      <c r="F817" s="55">
        <v>120195</v>
      </c>
      <c r="G817" s="55" t="s">
        <v>279</v>
      </c>
      <c r="H817" s="55" t="s">
        <v>37</v>
      </c>
      <c r="I817" s="55" t="s">
        <v>197</v>
      </c>
      <c r="J817" s="55" t="s">
        <v>20</v>
      </c>
      <c r="K817" s="55" t="s">
        <v>82</v>
      </c>
      <c r="L817" s="55" t="s">
        <v>68</v>
      </c>
      <c r="M817" s="55">
        <v>311</v>
      </c>
      <c r="N817" s="55" t="s">
        <v>280</v>
      </c>
      <c r="O817" s="55">
        <v>1</v>
      </c>
      <c r="P817" s="55" t="s">
        <v>22</v>
      </c>
      <c r="Q817" s="55">
        <v>4</v>
      </c>
      <c r="R817" s="55" t="s">
        <v>38</v>
      </c>
      <c r="S817" s="55">
        <v>109</v>
      </c>
      <c r="T817" s="55">
        <v>99554</v>
      </c>
      <c r="U817" s="30">
        <v>2077</v>
      </c>
      <c r="V817" s="55">
        <v>8.69</v>
      </c>
      <c r="W817" s="55">
        <v>2E-3</v>
      </c>
      <c r="X817" s="55">
        <v>2</v>
      </c>
      <c r="Y817" s="55">
        <v>206773.658</v>
      </c>
      <c r="Z817" s="55">
        <v>4.1539999999999999</v>
      </c>
    </row>
    <row r="818" spans="1:26">
      <c r="A818" s="29">
        <v>43927</v>
      </c>
      <c r="B818" s="55" t="s">
        <v>211</v>
      </c>
      <c r="C818" s="57">
        <v>43920</v>
      </c>
      <c r="D818" s="55">
        <v>2020</v>
      </c>
      <c r="E818" s="55">
        <v>3</v>
      </c>
      <c r="F818" s="55">
        <v>120195</v>
      </c>
      <c r="G818" s="55" t="s">
        <v>279</v>
      </c>
      <c r="H818" s="55" t="s">
        <v>37</v>
      </c>
      <c r="I818" s="55" t="s">
        <v>197</v>
      </c>
      <c r="J818" s="55" t="s">
        <v>20</v>
      </c>
      <c r="K818" s="55" t="s">
        <v>82</v>
      </c>
      <c r="L818" s="55" t="s">
        <v>68</v>
      </c>
      <c r="M818" s="55">
        <v>311</v>
      </c>
      <c r="N818" s="55" t="s">
        <v>280</v>
      </c>
      <c r="O818" s="55">
        <v>1</v>
      </c>
      <c r="P818" s="55" t="s">
        <v>22</v>
      </c>
      <c r="Q818" s="55">
        <v>4</v>
      </c>
      <c r="R818" s="55" t="s">
        <v>38</v>
      </c>
      <c r="S818" s="55">
        <v>107</v>
      </c>
      <c r="T818" s="55">
        <v>107961</v>
      </c>
      <c r="U818" s="30">
        <v>2266</v>
      </c>
      <c r="V818" s="55">
        <v>10.29</v>
      </c>
      <c r="W818" s="55">
        <v>8.0000000000000002E-3</v>
      </c>
      <c r="X818" s="55">
        <v>9</v>
      </c>
      <c r="Y818" s="55">
        <v>244639.62599999999</v>
      </c>
      <c r="Z818" s="55">
        <v>20.393999999999998</v>
      </c>
    </row>
    <row r="819" spans="1:26">
      <c r="A819" s="29">
        <v>43927</v>
      </c>
      <c r="B819" s="55" t="s">
        <v>211</v>
      </c>
      <c r="C819" s="57">
        <v>43920</v>
      </c>
      <c r="D819" s="55">
        <v>2020</v>
      </c>
      <c r="E819" s="55">
        <v>3</v>
      </c>
      <c r="F819" s="55">
        <v>120195</v>
      </c>
      <c r="G819" s="55" t="s">
        <v>279</v>
      </c>
      <c r="H819" s="55" t="s">
        <v>37</v>
      </c>
      <c r="I819" s="55" t="s">
        <v>197</v>
      </c>
      <c r="J819" s="55" t="s">
        <v>20</v>
      </c>
      <c r="K819" s="55" t="s">
        <v>82</v>
      </c>
      <c r="L819" s="55" t="s">
        <v>68</v>
      </c>
      <c r="M819" s="55">
        <v>311</v>
      </c>
      <c r="N819" s="55" t="s">
        <v>280</v>
      </c>
      <c r="O819" s="55">
        <v>1</v>
      </c>
      <c r="P819" s="55" t="s">
        <v>22</v>
      </c>
      <c r="Q819" s="55">
        <v>4</v>
      </c>
      <c r="R819" s="55" t="s">
        <v>38</v>
      </c>
      <c r="S819" s="55">
        <v>108</v>
      </c>
      <c r="T819" s="55">
        <v>107089</v>
      </c>
      <c r="U819" s="30">
        <v>2197</v>
      </c>
      <c r="V819" s="55">
        <v>9.9</v>
      </c>
      <c r="W819" s="55">
        <v>4.0000000000000001E-3</v>
      </c>
      <c r="X819" s="55">
        <v>4</v>
      </c>
      <c r="Y819" s="55">
        <v>235274.533</v>
      </c>
      <c r="Z819" s="55">
        <v>8.7880000000000003</v>
      </c>
    </row>
    <row r="820" spans="1:26">
      <c r="A820" s="29">
        <v>43920</v>
      </c>
      <c r="B820" s="55" t="s">
        <v>212</v>
      </c>
      <c r="C820" s="57">
        <v>43913</v>
      </c>
      <c r="D820" s="55">
        <v>2020</v>
      </c>
      <c r="E820" s="55">
        <v>3</v>
      </c>
      <c r="F820" s="55">
        <v>120195</v>
      </c>
      <c r="G820" s="55" t="s">
        <v>279</v>
      </c>
      <c r="H820" s="55" t="s">
        <v>37</v>
      </c>
      <c r="I820" s="55" t="s">
        <v>197</v>
      </c>
      <c r="J820" s="55" t="s">
        <v>20</v>
      </c>
      <c r="K820" s="55" t="s">
        <v>82</v>
      </c>
      <c r="L820" s="55" t="s">
        <v>68</v>
      </c>
      <c r="M820" s="55">
        <v>311</v>
      </c>
      <c r="N820" s="55" t="s">
        <v>280</v>
      </c>
      <c r="O820" s="55">
        <v>1</v>
      </c>
      <c r="P820" s="55" t="s">
        <v>22</v>
      </c>
      <c r="Q820" s="55">
        <v>4</v>
      </c>
      <c r="R820" s="55" t="s">
        <v>38</v>
      </c>
      <c r="S820" s="55">
        <v>108</v>
      </c>
      <c r="T820" s="55">
        <v>107108</v>
      </c>
      <c r="U820" s="30">
        <v>2103</v>
      </c>
      <c r="V820" s="55">
        <v>9.4450000000000003</v>
      </c>
      <c r="W820" s="55">
        <v>1.7999999999999999E-2</v>
      </c>
      <c r="X820" s="55">
        <v>19</v>
      </c>
      <c r="Y820" s="55">
        <v>225248.12400000001</v>
      </c>
      <c r="Z820" s="55">
        <v>39.957000000000001</v>
      </c>
    </row>
    <row r="821" spans="1:26">
      <c r="A821" s="29">
        <v>43920</v>
      </c>
      <c r="B821" s="55" t="s">
        <v>212</v>
      </c>
      <c r="C821" s="57">
        <v>43913</v>
      </c>
      <c r="D821" s="55">
        <v>2020</v>
      </c>
      <c r="E821" s="55">
        <v>3</v>
      </c>
      <c r="F821" s="55">
        <v>120195</v>
      </c>
      <c r="G821" s="55" t="s">
        <v>279</v>
      </c>
      <c r="H821" s="55" t="s">
        <v>37</v>
      </c>
      <c r="I821" s="55" t="s">
        <v>197</v>
      </c>
      <c r="J821" s="55" t="s">
        <v>20</v>
      </c>
      <c r="K821" s="55" t="s">
        <v>82</v>
      </c>
      <c r="L821" s="55" t="s">
        <v>68</v>
      </c>
      <c r="M821" s="55">
        <v>311</v>
      </c>
      <c r="N821" s="55" t="s">
        <v>280</v>
      </c>
      <c r="O821" s="55">
        <v>1</v>
      </c>
      <c r="P821" s="55" t="s">
        <v>22</v>
      </c>
      <c r="Q821" s="55">
        <v>4</v>
      </c>
      <c r="R821" s="55" t="s">
        <v>38</v>
      </c>
      <c r="S821" s="55">
        <v>107</v>
      </c>
      <c r="T821" s="55">
        <v>107976</v>
      </c>
      <c r="U821" s="30">
        <v>2169</v>
      </c>
      <c r="V821" s="55">
        <v>9.8209999999999997</v>
      </c>
      <c r="W821" s="55">
        <v>1.4E-2</v>
      </c>
      <c r="X821" s="55">
        <v>15</v>
      </c>
      <c r="Y821" s="55">
        <v>234199.94399999999</v>
      </c>
      <c r="Z821" s="55">
        <v>32.534999999999997</v>
      </c>
    </row>
    <row r="822" spans="1:26">
      <c r="A822" s="29">
        <v>43920</v>
      </c>
      <c r="B822" s="55" t="s">
        <v>212</v>
      </c>
      <c r="C822" s="57">
        <v>43913</v>
      </c>
      <c r="D822" s="55">
        <v>2020</v>
      </c>
      <c r="E822" s="55">
        <v>3</v>
      </c>
      <c r="F822" s="55">
        <v>120195</v>
      </c>
      <c r="G822" s="55" t="s">
        <v>279</v>
      </c>
      <c r="H822" s="55" t="s">
        <v>37</v>
      </c>
      <c r="I822" s="55" t="s">
        <v>197</v>
      </c>
      <c r="J822" s="55" t="s">
        <v>20</v>
      </c>
      <c r="K822" s="55" t="s">
        <v>82</v>
      </c>
      <c r="L822" s="55" t="s">
        <v>68</v>
      </c>
      <c r="M822" s="55">
        <v>311</v>
      </c>
      <c r="N822" s="55" t="s">
        <v>280</v>
      </c>
      <c r="O822" s="55">
        <v>1</v>
      </c>
      <c r="P822" s="55" t="s">
        <v>22</v>
      </c>
      <c r="Q822" s="55">
        <v>4</v>
      </c>
      <c r="R822" s="55" t="s">
        <v>38</v>
      </c>
      <c r="S822" s="55">
        <v>109</v>
      </c>
      <c r="T822" s="55">
        <v>99571</v>
      </c>
      <c r="U822" s="30">
        <v>2002</v>
      </c>
      <c r="V822" s="55">
        <v>8.3529999999999998</v>
      </c>
      <c r="W822" s="55">
        <v>1.7000000000000001E-2</v>
      </c>
      <c r="X822" s="55">
        <v>17</v>
      </c>
      <c r="Y822" s="55">
        <v>199341.14199999999</v>
      </c>
      <c r="Z822" s="55">
        <v>34.033999999999999</v>
      </c>
    </row>
    <row r="823" spans="1:26">
      <c r="A823" s="29">
        <v>43920</v>
      </c>
      <c r="B823" s="55" t="s">
        <v>212</v>
      </c>
      <c r="C823" s="57">
        <v>43913</v>
      </c>
      <c r="D823" s="55">
        <v>2020</v>
      </c>
      <c r="E823" s="55">
        <v>3</v>
      </c>
      <c r="F823" s="55">
        <v>120195</v>
      </c>
      <c r="G823" s="55" t="s">
        <v>279</v>
      </c>
      <c r="H823" s="55" t="s">
        <v>37</v>
      </c>
      <c r="I823" s="55" t="s">
        <v>197</v>
      </c>
      <c r="J823" s="55" t="s">
        <v>20</v>
      </c>
      <c r="K823" s="55" t="s">
        <v>82</v>
      </c>
      <c r="L823" s="55" t="s">
        <v>68</v>
      </c>
      <c r="M823" s="55">
        <v>311</v>
      </c>
      <c r="N823" s="55" t="s">
        <v>280</v>
      </c>
      <c r="O823" s="55">
        <v>1</v>
      </c>
      <c r="P823" s="55" t="s">
        <v>22</v>
      </c>
      <c r="Q823" s="55">
        <v>4</v>
      </c>
      <c r="R823" s="55" t="s">
        <v>38</v>
      </c>
      <c r="S823" s="55">
        <v>106</v>
      </c>
      <c r="T823" s="55">
        <v>107238</v>
      </c>
      <c r="U823" s="30">
        <v>1868</v>
      </c>
      <c r="V823" s="55">
        <v>8.4060000000000006</v>
      </c>
      <c r="W823" s="55">
        <v>1.2999999999999999E-2</v>
      </c>
      <c r="X823" s="55">
        <v>14</v>
      </c>
      <c r="Y823" s="55">
        <v>200320.584</v>
      </c>
      <c r="Z823" s="55">
        <v>26.152000000000001</v>
      </c>
    </row>
    <row r="824" spans="1:26">
      <c r="A824" s="29">
        <v>43920</v>
      </c>
      <c r="B824" s="55" t="s">
        <v>212</v>
      </c>
      <c r="C824" s="57">
        <v>43913</v>
      </c>
      <c r="D824" s="55">
        <v>2020</v>
      </c>
      <c r="E824" s="55">
        <v>3</v>
      </c>
      <c r="F824" s="55">
        <v>120195</v>
      </c>
      <c r="G824" s="55" t="s">
        <v>279</v>
      </c>
      <c r="H824" s="55" t="s">
        <v>37</v>
      </c>
      <c r="I824" s="55" t="s">
        <v>197</v>
      </c>
      <c r="J824" s="55" t="s">
        <v>20</v>
      </c>
      <c r="K824" s="55" t="s">
        <v>82</v>
      </c>
      <c r="L824" s="55" t="s">
        <v>68</v>
      </c>
      <c r="M824" s="55">
        <v>311</v>
      </c>
      <c r="N824" s="55" t="s">
        <v>280</v>
      </c>
      <c r="O824" s="55">
        <v>1</v>
      </c>
      <c r="P824" s="55" t="s">
        <v>22</v>
      </c>
      <c r="Q824" s="55">
        <v>4</v>
      </c>
      <c r="R824" s="55" t="s">
        <v>38</v>
      </c>
      <c r="S824" s="55">
        <v>105</v>
      </c>
      <c r="T824" s="55">
        <v>104983</v>
      </c>
      <c r="U824" s="30">
        <v>2280</v>
      </c>
      <c r="V824" s="55">
        <v>10.023999999999999</v>
      </c>
      <c r="W824" s="55">
        <v>1.9E-2</v>
      </c>
      <c r="X824" s="55">
        <v>20</v>
      </c>
      <c r="Y824" s="55">
        <v>239361.24</v>
      </c>
      <c r="Z824" s="55">
        <v>45.6</v>
      </c>
    </row>
    <row r="825" spans="1:26">
      <c r="A825" s="29">
        <v>43920</v>
      </c>
      <c r="B825" s="55" t="s">
        <v>212</v>
      </c>
      <c r="C825" s="57">
        <v>43913</v>
      </c>
      <c r="D825" s="55">
        <v>2020</v>
      </c>
      <c r="E825" s="55">
        <v>3</v>
      </c>
      <c r="F825" s="55">
        <v>120195</v>
      </c>
      <c r="G825" s="55" t="s">
        <v>279</v>
      </c>
      <c r="H825" s="55" t="s">
        <v>37</v>
      </c>
      <c r="I825" s="55" t="s">
        <v>197</v>
      </c>
      <c r="J825" s="55" t="s">
        <v>20</v>
      </c>
      <c r="K825" s="55" t="s">
        <v>82</v>
      </c>
      <c r="L825" s="55" t="s">
        <v>68</v>
      </c>
      <c r="M825" s="55">
        <v>311</v>
      </c>
      <c r="N825" s="55" t="s">
        <v>280</v>
      </c>
      <c r="O825" s="55">
        <v>1</v>
      </c>
      <c r="P825" s="55" t="s">
        <v>22</v>
      </c>
      <c r="Q825" s="55">
        <v>4</v>
      </c>
      <c r="R825" s="55" t="s">
        <v>38</v>
      </c>
      <c r="S825" s="55">
        <v>103</v>
      </c>
      <c r="T825" s="55">
        <v>107127</v>
      </c>
      <c r="U825" s="30">
        <v>2429</v>
      </c>
      <c r="V825" s="55">
        <v>10.891</v>
      </c>
      <c r="W825" s="55">
        <v>1.2E-2</v>
      </c>
      <c r="X825" s="55">
        <v>13</v>
      </c>
      <c r="Y825" s="55">
        <v>260211.48300000001</v>
      </c>
      <c r="Z825" s="55">
        <v>31.577000000000002</v>
      </c>
    </row>
    <row r="826" spans="1:26">
      <c r="A826" s="29">
        <v>43920</v>
      </c>
      <c r="B826" s="55" t="s">
        <v>212</v>
      </c>
      <c r="C826" s="57">
        <v>43913</v>
      </c>
      <c r="D826" s="55">
        <v>2020</v>
      </c>
      <c r="E826" s="55">
        <v>3</v>
      </c>
      <c r="F826" s="55">
        <v>120195</v>
      </c>
      <c r="G826" s="55" t="s">
        <v>279</v>
      </c>
      <c r="H826" s="55" t="s">
        <v>37</v>
      </c>
      <c r="I826" s="55" t="s">
        <v>197</v>
      </c>
      <c r="J826" s="55" t="s">
        <v>20</v>
      </c>
      <c r="K826" s="55" t="s">
        <v>82</v>
      </c>
      <c r="L826" s="55" t="s">
        <v>68</v>
      </c>
      <c r="M826" s="55">
        <v>311</v>
      </c>
      <c r="N826" s="55" t="s">
        <v>280</v>
      </c>
      <c r="O826" s="55">
        <v>1</v>
      </c>
      <c r="P826" s="55" t="s">
        <v>22</v>
      </c>
      <c r="Q826" s="55">
        <v>4</v>
      </c>
      <c r="R826" s="55" t="s">
        <v>38</v>
      </c>
      <c r="S826" s="55">
        <v>102</v>
      </c>
      <c r="T826" s="55">
        <v>95405</v>
      </c>
      <c r="U826" s="30">
        <v>2457</v>
      </c>
      <c r="V826" s="55">
        <v>9.8309999999999995</v>
      </c>
      <c r="W826" s="55">
        <v>0.02</v>
      </c>
      <c r="X826" s="55">
        <v>19</v>
      </c>
      <c r="Y826" s="55">
        <v>234410.08499999999</v>
      </c>
      <c r="Z826" s="55">
        <v>46.683</v>
      </c>
    </row>
    <row r="827" spans="1:26">
      <c r="A827" s="29">
        <v>43920</v>
      </c>
      <c r="B827" s="55" t="s">
        <v>212</v>
      </c>
      <c r="C827" s="57">
        <v>43913</v>
      </c>
      <c r="D827" s="55">
        <v>2020</v>
      </c>
      <c r="E827" s="55">
        <v>3</v>
      </c>
      <c r="F827" s="55">
        <v>120195</v>
      </c>
      <c r="G827" s="55" t="s">
        <v>279</v>
      </c>
      <c r="H827" s="55" t="s">
        <v>37</v>
      </c>
      <c r="I827" s="55" t="s">
        <v>197</v>
      </c>
      <c r="J827" s="55" t="s">
        <v>20</v>
      </c>
      <c r="K827" s="55" t="s">
        <v>82</v>
      </c>
      <c r="L827" s="55" t="s">
        <v>68</v>
      </c>
      <c r="M827" s="55">
        <v>311</v>
      </c>
      <c r="N827" s="55" t="s">
        <v>280</v>
      </c>
      <c r="O827" s="55">
        <v>1</v>
      </c>
      <c r="P827" s="55" t="s">
        <v>22</v>
      </c>
      <c r="Q827" s="55">
        <v>4</v>
      </c>
      <c r="R827" s="55" t="s">
        <v>38</v>
      </c>
      <c r="S827" s="55">
        <v>104</v>
      </c>
      <c r="T827" s="55">
        <v>102106</v>
      </c>
      <c r="U827" s="30">
        <v>2167</v>
      </c>
      <c r="V827" s="55">
        <v>9.2759999999999998</v>
      </c>
      <c r="W827" s="55">
        <v>2.3E-2</v>
      </c>
      <c r="X827" s="55">
        <v>23</v>
      </c>
      <c r="Y827" s="55">
        <v>221263.70199999999</v>
      </c>
      <c r="Z827" s="55">
        <v>49.841000000000001</v>
      </c>
    </row>
    <row r="828" spans="1:26">
      <c r="A828" s="29">
        <v>43920</v>
      </c>
      <c r="B828" s="55" t="s">
        <v>212</v>
      </c>
      <c r="C828" s="57">
        <v>43913</v>
      </c>
      <c r="D828" s="55">
        <v>2020</v>
      </c>
      <c r="E828" s="55">
        <v>3</v>
      </c>
      <c r="F828" s="55">
        <v>120195</v>
      </c>
      <c r="G828" s="55" t="s">
        <v>279</v>
      </c>
      <c r="H828" s="55" t="s">
        <v>37</v>
      </c>
      <c r="I828" s="55" t="s">
        <v>197</v>
      </c>
      <c r="J828" s="55" t="s">
        <v>20</v>
      </c>
      <c r="K828" s="55" t="s">
        <v>82</v>
      </c>
      <c r="L828" s="55" t="s">
        <v>68</v>
      </c>
      <c r="M828" s="55">
        <v>311</v>
      </c>
      <c r="N828" s="55" t="s">
        <v>280</v>
      </c>
      <c r="O828" s="55">
        <v>1</v>
      </c>
      <c r="P828" s="55" t="s">
        <v>22</v>
      </c>
      <c r="Q828" s="55">
        <v>4</v>
      </c>
      <c r="R828" s="55" t="s">
        <v>38</v>
      </c>
      <c r="S828" s="55">
        <v>101</v>
      </c>
      <c r="T828" s="55">
        <v>104767</v>
      </c>
      <c r="U828" s="30">
        <v>2422</v>
      </c>
      <c r="V828" s="55">
        <v>10.631</v>
      </c>
      <c r="W828" s="55">
        <v>2.1999999999999999E-2</v>
      </c>
      <c r="X828" s="55">
        <v>23</v>
      </c>
      <c r="Y828" s="55">
        <v>253745.674</v>
      </c>
      <c r="Z828" s="55">
        <v>55.706000000000003</v>
      </c>
    </row>
    <row r="829" spans="1:26">
      <c r="A829" s="29">
        <v>43920</v>
      </c>
      <c r="B829" s="55" t="s">
        <v>212</v>
      </c>
      <c r="C829" s="57">
        <v>43913</v>
      </c>
      <c r="D829" s="55">
        <v>2020</v>
      </c>
      <c r="E829" s="55">
        <v>3</v>
      </c>
      <c r="F829" s="55">
        <v>120195</v>
      </c>
      <c r="G829" s="55" t="s">
        <v>279</v>
      </c>
      <c r="H829" s="55" t="s">
        <v>37</v>
      </c>
      <c r="I829" s="55" t="s">
        <v>197</v>
      </c>
      <c r="J829" s="55" t="s">
        <v>20</v>
      </c>
      <c r="K829" s="55" t="s">
        <v>82</v>
      </c>
      <c r="L829" s="55" t="s">
        <v>68</v>
      </c>
      <c r="M829" s="55">
        <v>311</v>
      </c>
      <c r="N829" s="55" t="s">
        <v>280</v>
      </c>
      <c r="O829" s="55">
        <v>1</v>
      </c>
      <c r="P829" s="55" t="s">
        <v>22</v>
      </c>
      <c r="Q829" s="55">
        <v>4</v>
      </c>
      <c r="R829" s="55" t="s">
        <v>38</v>
      </c>
      <c r="S829" s="55">
        <v>114</v>
      </c>
      <c r="T829" s="55">
        <v>107345</v>
      </c>
      <c r="U829" s="30">
        <v>2214</v>
      </c>
      <c r="V829" s="55">
        <v>9.9689999999999994</v>
      </c>
      <c r="W829" s="55">
        <v>2.1000000000000001E-2</v>
      </c>
      <c r="X829" s="55">
        <v>23</v>
      </c>
      <c r="Y829" s="55">
        <v>237661.83</v>
      </c>
      <c r="Z829" s="55">
        <v>50.921999999999997</v>
      </c>
    </row>
    <row r="830" spans="1:26">
      <c r="A830" s="29">
        <v>43920</v>
      </c>
      <c r="B830" s="55" t="s">
        <v>212</v>
      </c>
      <c r="C830" s="57">
        <v>43913</v>
      </c>
      <c r="D830" s="55">
        <v>2020</v>
      </c>
      <c r="E830" s="55">
        <v>3</v>
      </c>
      <c r="F830" s="55">
        <v>120195</v>
      </c>
      <c r="G830" s="55" t="s">
        <v>279</v>
      </c>
      <c r="H830" s="55" t="s">
        <v>37</v>
      </c>
      <c r="I830" s="55" t="s">
        <v>197</v>
      </c>
      <c r="J830" s="55" t="s">
        <v>20</v>
      </c>
      <c r="K830" s="55" t="s">
        <v>82</v>
      </c>
      <c r="L830" s="55" t="s">
        <v>68</v>
      </c>
      <c r="M830" s="55">
        <v>311</v>
      </c>
      <c r="N830" s="55" t="s">
        <v>280</v>
      </c>
      <c r="O830" s="55">
        <v>1</v>
      </c>
      <c r="P830" s="55" t="s">
        <v>22</v>
      </c>
      <c r="Q830" s="55">
        <v>4</v>
      </c>
      <c r="R830" s="55" t="s">
        <v>38</v>
      </c>
      <c r="S830" s="55">
        <v>112</v>
      </c>
      <c r="T830" s="55">
        <v>107522</v>
      </c>
      <c r="U830" s="30">
        <v>1954</v>
      </c>
      <c r="V830" s="55">
        <v>8.8079999999999998</v>
      </c>
      <c r="W830" s="55">
        <v>1.4999999999999999E-2</v>
      </c>
      <c r="X830" s="55">
        <v>16</v>
      </c>
      <c r="Y830" s="55">
        <v>210097.98800000001</v>
      </c>
      <c r="Z830" s="55">
        <v>31.263999999999999</v>
      </c>
    </row>
    <row r="831" spans="1:26">
      <c r="A831" s="29">
        <v>43920</v>
      </c>
      <c r="B831" s="55" t="s">
        <v>212</v>
      </c>
      <c r="C831" s="57">
        <v>43913</v>
      </c>
      <c r="D831" s="55">
        <v>2020</v>
      </c>
      <c r="E831" s="55">
        <v>3</v>
      </c>
      <c r="F831" s="55">
        <v>120195</v>
      </c>
      <c r="G831" s="55" t="s">
        <v>279</v>
      </c>
      <c r="H831" s="55" t="s">
        <v>37</v>
      </c>
      <c r="I831" s="55" t="s">
        <v>197</v>
      </c>
      <c r="J831" s="55" t="s">
        <v>20</v>
      </c>
      <c r="K831" s="55" t="s">
        <v>82</v>
      </c>
      <c r="L831" s="55" t="s">
        <v>68</v>
      </c>
      <c r="M831" s="55">
        <v>311</v>
      </c>
      <c r="N831" s="55" t="s">
        <v>280</v>
      </c>
      <c r="O831" s="55">
        <v>1</v>
      </c>
      <c r="P831" s="55" t="s">
        <v>22</v>
      </c>
      <c r="Q831" s="55">
        <v>4</v>
      </c>
      <c r="R831" s="55" t="s">
        <v>38</v>
      </c>
      <c r="S831" s="55">
        <v>113</v>
      </c>
      <c r="T831" s="55">
        <v>101849</v>
      </c>
      <c r="U831" s="30">
        <v>2304</v>
      </c>
      <c r="V831" s="55">
        <v>9.8309999999999995</v>
      </c>
      <c r="W831" s="55">
        <v>0.02</v>
      </c>
      <c r="X831" s="55">
        <v>20</v>
      </c>
      <c r="Y831" s="55">
        <v>234660.09599999999</v>
      </c>
      <c r="Z831" s="55">
        <v>46.08</v>
      </c>
    </row>
    <row r="832" spans="1:26">
      <c r="A832" s="29">
        <v>43920</v>
      </c>
      <c r="B832" s="55" t="s">
        <v>212</v>
      </c>
      <c r="C832" s="57">
        <v>43913</v>
      </c>
      <c r="D832" s="55">
        <v>2020</v>
      </c>
      <c r="E832" s="55">
        <v>3</v>
      </c>
      <c r="F832" s="55">
        <v>120195</v>
      </c>
      <c r="G832" s="55" t="s">
        <v>279</v>
      </c>
      <c r="H832" s="55" t="s">
        <v>37</v>
      </c>
      <c r="I832" s="55" t="s">
        <v>197</v>
      </c>
      <c r="J832" s="55" t="s">
        <v>20</v>
      </c>
      <c r="K832" s="55" t="s">
        <v>82</v>
      </c>
      <c r="L832" s="55" t="s">
        <v>68</v>
      </c>
      <c r="M832" s="55">
        <v>311</v>
      </c>
      <c r="N832" s="55" t="s">
        <v>280</v>
      </c>
      <c r="O832" s="55">
        <v>1</v>
      </c>
      <c r="P832" s="55" t="s">
        <v>22</v>
      </c>
      <c r="Q832" s="55">
        <v>4</v>
      </c>
      <c r="R832" s="55" t="s">
        <v>38</v>
      </c>
      <c r="S832" s="55">
        <v>110</v>
      </c>
      <c r="T832" s="55">
        <v>107311</v>
      </c>
      <c r="U832" s="30">
        <v>2160</v>
      </c>
      <c r="V832" s="55">
        <v>9.7189999999999994</v>
      </c>
      <c r="W832" s="55">
        <v>1.9E-2</v>
      </c>
      <c r="X832" s="55">
        <v>20</v>
      </c>
      <c r="Y832" s="55">
        <v>231791.76</v>
      </c>
      <c r="Z832" s="55">
        <v>43.2</v>
      </c>
    </row>
    <row r="833" spans="1:26">
      <c r="A833" s="29">
        <v>43920</v>
      </c>
      <c r="B833" s="55" t="s">
        <v>212</v>
      </c>
      <c r="C833" s="57">
        <v>43913</v>
      </c>
      <c r="D833" s="55">
        <v>2020</v>
      </c>
      <c r="E833" s="55">
        <v>3</v>
      </c>
      <c r="F833" s="55">
        <v>120195</v>
      </c>
      <c r="G833" s="55" t="s">
        <v>279</v>
      </c>
      <c r="H833" s="55" t="s">
        <v>37</v>
      </c>
      <c r="I833" s="55" t="s">
        <v>197</v>
      </c>
      <c r="J833" s="55" t="s">
        <v>20</v>
      </c>
      <c r="K833" s="55" t="s">
        <v>82</v>
      </c>
      <c r="L833" s="55" t="s">
        <v>68</v>
      </c>
      <c r="M833" s="55">
        <v>311</v>
      </c>
      <c r="N833" s="55" t="s">
        <v>280</v>
      </c>
      <c r="O833" s="55">
        <v>1</v>
      </c>
      <c r="P833" s="55" t="s">
        <v>22</v>
      </c>
      <c r="Q833" s="55">
        <v>4</v>
      </c>
      <c r="R833" s="55" t="s">
        <v>38</v>
      </c>
      <c r="S833" s="55">
        <v>111</v>
      </c>
      <c r="T833" s="55">
        <v>107915</v>
      </c>
      <c r="U833" s="30">
        <v>2097</v>
      </c>
      <c r="V833" s="55">
        <v>9.4870000000000001</v>
      </c>
      <c r="W833" s="55">
        <v>2.1000000000000001E-2</v>
      </c>
      <c r="X833" s="55">
        <v>23</v>
      </c>
      <c r="Y833" s="55">
        <v>226297.755</v>
      </c>
      <c r="Z833" s="55">
        <v>48.231000000000002</v>
      </c>
    </row>
    <row r="834" spans="1:26">
      <c r="A834" s="29">
        <v>43920</v>
      </c>
      <c r="B834" s="55" t="s">
        <v>212</v>
      </c>
      <c r="C834" s="57">
        <v>43913</v>
      </c>
      <c r="D834" s="55">
        <v>2020</v>
      </c>
      <c r="E834" s="55">
        <v>3</v>
      </c>
      <c r="F834" s="55">
        <v>120195</v>
      </c>
      <c r="G834" s="55" t="s">
        <v>279</v>
      </c>
      <c r="H834" s="55" t="s">
        <v>37</v>
      </c>
      <c r="I834" s="55" t="s">
        <v>197</v>
      </c>
      <c r="J834" s="55" t="s">
        <v>20</v>
      </c>
      <c r="K834" s="55" t="s">
        <v>82</v>
      </c>
      <c r="L834" s="55" t="s">
        <v>68</v>
      </c>
      <c r="M834" s="55">
        <v>311</v>
      </c>
      <c r="N834" s="55" t="s">
        <v>280</v>
      </c>
      <c r="O834" s="55">
        <v>1</v>
      </c>
      <c r="P834" s="55" t="s">
        <v>22</v>
      </c>
      <c r="Q834" s="55">
        <v>4</v>
      </c>
      <c r="R834" s="55" t="s">
        <v>38</v>
      </c>
      <c r="S834" s="55">
        <v>115</v>
      </c>
      <c r="T834" s="55">
        <v>108371</v>
      </c>
      <c r="U834" s="30">
        <v>1969</v>
      </c>
      <c r="V834" s="55">
        <v>8.9529999999999994</v>
      </c>
      <c r="W834" s="55">
        <v>1.4E-2</v>
      </c>
      <c r="X834" s="55">
        <v>15</v>
      </c>
      <c r="Y834" s="55">
        <v>213382.49900000001</v>
      </c>
      <c r="Z834" s="55">
        <v>29.535</v>
      </c>
    </row>
    <row r="835" spans="1:26">
      <c r="A835" s="29">
        <v>43920</v>
      </c>
      <c r="B835" s="55" t="s">
        <v>212</v>
      </c>
      <c r="C835" s="57">
        <v>43913</v>
      </c>
      <c r="D835" s="55">
        <v>2020</v>
      </c>
      <c r="E835" s="55">
        <v>3</v>
      </c>
      <c r="F835" s="55">
        <v>120195</v>
      </c>
      <c r="G835" s="55" t="s">
        <v>279</v>
      </c>
      <c r="H835" s="55" t="s">
        <v>37</v>
      </c>
      <c r="I835" s="55" t="s">
        <v>197</v>
      </c>
      <c r="J835" s="55" t="s">
        <v>20</v>
      </c>
      <c r="K835" s="55" t="s">
        <v>82</v>
      </c>
      <c r="L835" s="55" t="s">
        <v>68</v>
      </c>
      <c r="M835" s="55">
        <v>311</v>
      </c>
      <c r="N835" s="55" t="s">
        <v>280</v>
      </c>
      <c r="O835" s="55">
        <v>1</v>
      </c>
      <c r="P835" s="55" t="s">
        <v>22</v>
      </c>
      <c r="Q835" s="55">
        <v>4</v>
      </c>
      <c r="R835" s="55" t="s">
        <v>38</v>
      </c>
      <c r="S835" s="55">
        <v>116</v>
      </c>
      <c r="T835" s="55">
        <v>99940</v>
      </c>
      <c r="U835" s="30">
        <v>2068</v>
      </c>
      <c r="V835" s="55">
        <v>8.67</v>
      </c>
      <c r="W835" s="55">
        <v>1.7000000000000001E-2</v>
      </c>
      <c r="X835" s="55">
        <v>17</v>
      </c>
      <c r="Y835" s="55">
        <v>206675.92</v>
      </c>
      <c r="Z835" s="55">
        <v>35.155999999999999</v>
      </c>
    </row>
    <row r="836" spans="1:26">
      <c r="A836" s="29">
        <v>43913</v>
      </c>
      <c r="B836" s="55" t="s">
        <v>79</v>
      </c>
      <c r="C836" s="57">
        <v>43906</v>
      </c>
      <c r="D836" s="55">
        <v>2020</v>
      </c>
      <c r="E836" s="55">
        <v>3</v>
      </c>
      <c r="F836" s="55">
        <v>120195</v>
      </c>
      <c r="G836" s="55" t="s">
        <v>279</v>
      </c>
      <c r="H836" s="55" t="s">
        <v>37</v>
      </c>
      <c r="I836" s="55" t="s">
        <v>197</v>
      </c>
      <c r="J836" s="55" t="s">
        <v>20</v>
      </c>
      <c r="K836" s="55" t="s">
        <v>82</v>
      </c>
      <c r="L836" s="55" t="s">
        <v>68</v>
      </c>
      <c r="M836" s="55">
        <v>311</v>
      </c>
      <c r="N836" s="55" t="s">
        <v>280</v>
      </c>
      <c r="O836" s="55">
        <v>1</v>
      </c>
      <c r="P836" s="55" t="s">
        <v>22</v>
      </c>
      <c r="Q836" s="55">
        <v>4</v>
      </c>
      <c r="R836" s="55" t="s">
        <v>38</v>
      </c>
      <c r="S836" s="55">
        <v>116</v>
      </c>
      <c r="T836" s="55">
        <v>99957</v>
      </c>
      <c r="U836" s="30">
        <v>1950</v>
      </c>
      <c r="V836" s="55">
        <v>8.1219999999999999</v>
      </c>
      <c r="W836" s="55">
        <v>1.7000000000000001E-2</v>
      </c>
      <c r="X836" s="55">
        <v>17</v>
      </c>
      <c r="Y836" s="55">
        <v>194916.15</v>
      </c>
      <c r="Z836" s="55">
        <v>33.15</v>
      </c>
    </row>
    <row r="837" spans="1:26">
      <c r="A837" s="29">
        <v>43913</v>
      </c>
      <c r="B837" s="55" t="s">
        <v>79</v>
      </c>
      <c r="C837" s="57">
        <v>43906</v>
      </c>
      <c r="D837" s="55">
        <v>2020</v>
      </c>
      <c r="E837" s="55">
        <v>3</v>
      </c>
      <c r="F837" s="55">
        <v>120195</v>
      </c>
      <c r="G837" s="55" t="s">
        <v>279</v>
      </c>
      <c r="H837" s="55" t="s">
        <v>37</v>
      </c>
      <c r="I837" s="55" t="s">
        <v>197</v>
      </c>
      <c r="J837" s="55" t="s">
        <v>20</v>
      </c>
      <c r="K837" s="55" t="s">
        <v>82</v>
      </c>
      <c r="L837" s="55" t="s">
        <v>68</v>
      </c>
      <c r="M837" s="55">
        <v>311</v>
      </c>
      <c r="N837" s="55" t="s">
        <v>280</v>
      </c>
      <c r="O837" s="55">
        <v>1</v>
      </c>
      <c r="P837" s="55" t="s">
        <v>22</v>
      </c>
      <c r="Q837" s="55">
        <v>4</v>
      </c>
      <c r="R837" s="55" t="s">
        <v>38</v>
      </c>
      <c r="S837" s="55">
        <v>115</v>
      </c>
      <c r="T837" s="55">
        <v>108378</v>
      </c>
      <c r="U837" s="30">
        <v>1853</v>
      </c>
      <c r="V837" s="55">
        <v>8.3710000000000004</v>
      </c>
      <c r="W837" s="55">
        <v>6.0000000000000001E-3</v>
      </c>
      <c r="X837" s="55">
        <v>7</v>
      </c>
      <c r="Y837" s="55">
        <v>200824.43400000001</v>
      </c>
      <c r="Z837" s="55">
        <v>12.971</v>
      </c>
    </row>
    <row r="838" spans="1:26">
      <c r="A838" s="29">
        <v>43913</v>
      </c>
      <c r="B838" s="55" t="s">
        <v>79</v>
      </c>
      <c r="C838" s="57">
        <v>43906</v>
      </c>
      <c r="D838" s="55">
        <v>2020</v>
      </c>
      <c r="E838" s="55">
        <v>3</v>
      </c>
      <c r="F838" s="55">
        <v>120195</v>
      </c>
      <c r="G838" s="55" t="s">
        <v>279</v>
      </c>
      <c r="H838" s="55" t="s">
        <v>37</v>
      </c>
      <c r="I838" s="55" t="s">
        <v>197</v>
      </c>
      <c r="J838" s="55" t="s">
        <v>20</v>
      </c>
      <c r="K838" s="55" t="s">
        <v>82</v>
      </c>
      <c r="L838" s="55" t="s">
        <v>68</v>
      </c>
      <c r="M838" s="55">
        <v>311</v>
      </c>
      <c r="N838" s="55" t="s">
        <v>280</v>
      </c>
      <c r="O838" s="55">
        <v>1</v>
      </c>
      <c r="P838" s="55" t="s">
        <v>22</v>
      </c>
      <c r="Q838" s="55">
        <v>4</v>
      </c>
      <c r="R838" s="55" t="s">
        <v>38</v>
      </c>
      <c r="S838" s="55">
        <v>111</v>
      </c>
      <c r="T838" s="55">
        <v>107928</v>
      </c>
      <c r="U838" s="30">
        <v>1975</v>
      </c>
      <c r="V838" s="55">
        <v>8.8829999999999991</v>
      </c>
      <c r="W838" s="55">
        <v>1.2E-2</v>
      </c>
      <c r="X838" s="55">
        <v>13</v>
      </c>
      <c r="Y838" s="55">
        <v>213157.8</v>
      </c>
      <c r="Z838" s="55">
        <v>25.675000000000001</v>
      </c>
    </row>
    <row r="839" spans="1:26">
      <c r="A839" s="29">
        <v>43913</v>
      </c>
      <c r="B839" s="55" t="s">
        <v>79</v>
      </c>
      <c r="C839" s="57">
        <v>43906</v>
      </c>
      <c r="D839" s="55">
        <v>2020</v>
      </c>
      <c r="E839" s="55">
        <v>3</v>
      </c>
      <c r="F839" s="55">
        <v>120195</v>
      </c>
      <c r="G839" s="55" t="s">
        <v>279</v>
      </c>
      <c r="H839" s="55" t="s">
        <v>37</v>
      </c>
      <c r="I839" s="55" t="s">
        <v>197</v>
      </c>
      <c r="J839" s="55" t="s">
        <v>20</v>
      </c>
      <c r="K839" s="55" t="s">
        <v>82</v>
      </c>
      <c r="L839" s="55" t="s">
        <v>68</v>
      </c>
      <c r="M839" s="55">
        <v>311</v>
      </c>
      <c r="N839" s="55" t="s">
        <v>280</v>
      </c>
      <c r="O839" s="55">
        <v>1</v>
      </c>
      <c r="P839" s="55" t="s">
        <v>22</v>
      </c>
      <c r="Q839" s="55">
        <v>4</v>
      </c>
      <c r="R839" s="55" t="s">
        <v>38</v>
      </c>
      <c r="S839" s="55">
        <v>110</v>
      </c>
      <c r="T839" s="55">
        <v>107324</v>
      </c>
      <c r="U839" s="30">
        <v>2039</v>
      </c>
      <c r="V839" s="55">
        <v>9.1189999999999998</v>
      </c>
      <c r="W839" s="55">
        <v>1.2E-2</v>
      </c>
      <c r="X839" s="55">
        <v>13</v>
      </c>
      <c r="Y839" s="55">
        <v>218833.636</v>
      </c>
      <c r="Z839" s="55">
        <v>26.507000000000001</v>
      </c>
    </row>
    <row r="840" spans="1:26">
      <c r="A840" s="29">
        <v>43913</v>
      </c>
      <c r="B840" s="55" t="s">
        <v>79</v>
      </c>
      <c r="C840" s="57">
        <v>43906</v>
      </c>
      <c r="D840" s="55">
        <v>2020</v>
      </c>
      <c r="E840" s="55">
        <v>3</v>
      </c>
      <c r="F840" s="55">
        <v>120195</v>
      </c>
      <c r="G840" s="55" t="s">
        <v>279</v>
      </c>
      <c r="H840" s="55" t="s">
        <v>37</v>
      </c>
      <c r="I840" s="55" t="s">
        <v>197</v>
      </c>
      <c r="J840" s="55" t="s">
        <v>20</v>
      </c>
      <c r="K840" s="55" t="s">
        <v>82</v>
      </c>
      <c r="L840" s="55" t="s">
        <v>68</v>
      </c>
      <c r="M840" s="55">
        <v>311</v>
      </c>
      <c r="N840" s="55" t="s">
        <v>280</v>
      </c>
      <c r="O840" s="55">
        <v>1</v>
      </c>
      <c r="P840" s="55" t="s">
        <v>22</v>
      </c>
      <c r="Q840" s="55">
        <v>4</v>
      </c>
      <c r="R840" s="55" t="s">
        <v>38</v>
      </c>
      <c r="S840" s="55">
        <v>113</v>
      </c>
      <c r="T840" s="55">
        <v>101871</v>
      </c>
      <c r="U840" s="30">
        <v>2180</v>
      </c>
      <c r="V840" s="55">
        <v>9.2560000000000002</v>
      </c>
      <c r="W840" s="55">
        <v>2.1999999999999999E-2</v>
      </c>
      <c r="X840" s="55">
        <v>22</v>
      </c>
      <c r="Y840" s="55">
        <v>222078.78</v>
      </c>
      <c r="Z840" s="55">
        <v>47.96</v>
      </c>
    </row>
    <row r="841" spans="1:26">
      <c r="A841" s="29">
        <v>43913</v>
      </c>
      <c r="B841" s="55" t="s">
        <v>79</v>
      </c>
      <c r="C841" s="57">
        <v>43906</v>
      </c>
      <c r="D841" s="55">
        <v>2020</v>
      </c>
      <c r="E841" s="55">
        <v>3</v>
      </c>
      <c r="F841" s="55">
        <v>120195</v>
      </c>
      <c r="G841" s="55" t="s">
        <v>279</v>
      </c>
      <c r="H841" s="55" t="s">
        <v>37</v>
      </c>
      <c r="I841" s="55" t="s">
        <v>197</v>
      </c>
      <c r="J841" s="55" t="s">
        <v>20</v>
      </c>
      <c r="K841" s="55" t="s">
        <v>82</v>
      </c>
      <c r="L841" s="55" t="s">
        <v>68</v>
      </c>
      <c r="M841" s="55">
        <v>311</v>
      </c>
      <c r="N841" s="55" t="s">
        <v>280</v>
      </c>
      <c r="O841" s="55">
        <v>1</v>
      </c>
      <c r="P841" s="55" t="s">
        <v>22</v>
      </c>
      <c r="Q841" s="55">
        <v>4</v>
      </c>
      <c r="R841" s="55" t="s">
        <v>38</v>
      </c>
      <c r="S841" s="55">
        <v>112</v>
      </c>
      <c r="T841" s="55">
        <v>107544</v>
      </c>
      <c r="U841" s="30">
        <v>1843</v>
      </c>
      <c r="V841" s="55">
        <v>8.26</v>
      </c>
      <c r="W841" s="55">
        <v>0.02</v>
      </c>
      <c r="X841" s="55">
        <v>22</v>
      </c>
      <c r="Y841" s="55">
        <v>198203.592</v>
      </c>
      <c r="Z841" s="55">
        <v>40.545999999999999</v>
      </c>
    </row>
    <row r="842" spans="1:26">
      <c r="A842" s="29">
        <v>43913</v>
      </c>
      <c r="B842" s="55" t="s">
        <v>79</v>
      </c>
      <c r="C842" s="57">
        <v>43906</v>
      </c>
      <c r="D842" s="55">
        <v>2020</v>
      </c>
      <c r="E842" s="55">
        <v>3</v>
      </c>
      <c r="F842" s="55">
        <v>120195</v>
      </c>
      <c r="G842" s="55" t="s">
        <v>279</v>
      </c>
      <c r="H842" s="55" t="s">
        <v>37</v>
      </c>
      <c r="I842" s="55" t="s">
        <v>197</v>
      </c>
      <c r="J842" s="55" t="s">
        <v>20</v>
      </c>
      <c r="K842" s="55" t="s">
        <v>82</v>
      </c>
      <c r="L842" s="55" t="s">
        <v>68</v>
      </c>
      <c r="M842" s="55">
        <v>311</v>
      </c>
      <c r="N842" s="55" t="s">
        <v>280</v>
      </c>
      <c r="O842" s="55">
        <v>1</v>
      </c>
      <c r="P842" s="55" t="s">
        <v>22</v>
      </c>
      <c r="Q842" s="55">
        <v>4</v>
      </c>
      <c r="R842" s="55" t="s">
        <v>38</v>
      </c>
      <c r="S842" s="55">
        <v>114</v>
      </c>
      <c r="T842" s="55">
        <v>107372</v>
      </c>
      <c r="U842" s="30">
        <v>2079</v>
      </c>
      <c r="V842" s="55">
        <v>9.3030000000000008</v>
      </c>
      <c r="W842" s="55">
        <v>2.5000000000000001E-2</v>
      </c>
      <c r="X842" s="55">
        <v>27</v>
      </c>
      <c r="Y842" s="55">
        <v>223226.38800000001</v>
      </c>
      <c r="Z842" s="55">
        <v>56.133000000000003</v>
      </c>
    </row>
    <row r="843" spans="1:26">
      <c r="A843" s="29">
        <v>43913</v>
      </c>
      <c r="B843" s="55" t="s">
        <v>79</v>
      </c>
      <c r="C843" s="57">
        <v>43906</v>
      </c>
      <c r="D843" s="55">
        <v>2020</v>
      </c>
      <c r="E843" s="55">
        <v>3</v>
      </c>
      <c r="F843" s="55">
        <v>120195</v>
      </c>
      <c r="G843" s="55" t="s">
        <v>279</v>
      </c>
      <c r="H843" s="55" t="s">
        <v>37</v>
      </c>
      <c r="I843" s="55" t="s">
        <v>197</v>
      </c>
      <c r="J843" s="55" t="s">
        <v>20</v>
      </c>
      <c r="K843" s="55" t="s">
        <v>82</v>
      </c>
      <c r="L843" s="55" t="s">
        <v>68</v>
      </c>
      <c r="M843" s="55">
        <v>311</v>
      </c>
      <c r="N843" s="55" t="s">
        <v>280</v>
      </c>
      <c r="O843" s="55">
        <v>1</v>
      </c>
      <c r="P843" s="55" t="s">
        <v>22</v>
      </c>
      <c r="Q843" s="55">
        <v>4</v>
      </c>
      <c r="R843" s="55" t="s">
        <v>38</v>
      </c>
      <c r="S843" s="55">
        <v>101</v>
      </c>
      <c r="T843" s="55">
        <v>104775</v>
      </c>
      <c r="U843" s="30">
        <v>2288</v>
      </c>
      <c r="V843" s="55">
        <v>9.99</v>
      </c>
      <c r="W843" s="55">
        <v>8.0000000000000002E-3</v>
      </c>
      <c r="X843" s="55">
        <v>8</v>
      </c>
      <c r="Y843" s="55">
        <v>239725.2</v>
      </c>
      <c r="Z843" s="55">
        <v>18.303999999999998</v>
      </c>
    </row>
    <row r="844" spans="1:26">
      <c r="A844" s="29">
        <v>43913</v>
      </c>
      <c r="B844" s="55" t="s">
        <v>79</v>
      </c>
      <c r="C844" s="57">
        <v>43906</v>
      </c>
      <c r="D844" s="55">
        <v>2020</v>
      </c>
      <c r="E844" s="55">
        <v>3</v>
      </c>
      <c r="F844" s="55">
        <v>120195</v>
      </c>
      <c r="G844" s="55" t="s">
        <v>279</v>
      </c>
      <c r="H844" s="55" t="s">
        <v>37</v>
      </c>
      <c r="I844" s="55" t="s">
        <v>197</v>
      </c>
      <c r="J844" s="55" t="s">
        <v>20</v>
      </c>
      <c r="K844" s="55" t="s">
        <v>82</v>
      </c>
      <c r="L844" s="55" t="s">
        <v>68</v>
      </c>
      <c r="M844" s="55">
        <v>311</v>
      </c>
      <c r="N844" s="55" t="s">
        <v>280</v>
      </c>
      <c r="O844" s="55">
        <v>1</v>
      </c>
      <c r="P844" s="55" t="s">
        <v>22</v>
      </c>
      <c r="Q844" s="55">
        <v>4</v>
      </c>
      <c r="R844" s="55" t="s">
        <v>38</v>
      </c>
      <c r="S844" s="55">
        <v>104</v>
      </c>
      <c r="T844" s="55">
        <v>102132</v>
      </c>
      <c r="U844" s="30">
        <v>2043</v>
      </c>
      <c r="V844" s="55">
        <v>8.6940000000000008</v>
      </c>
      <c r="W844" s="55">
        <v>2.5000000000000001E-2</v>
      </c>
      <c r="X844" s="55">
        <v>26</v>
      </c>
      <c r="Y844" s="55">
        <v>208655.67600000001</v>
      </c>
      <c r="Z844" s="55">
        <v>53.118000000000002</v>
      </c>
    </row>
    <row r="845" spans="1:26">
      <c r="A845" s="29">
        <v>43913</v>
      </c>
      <c r="B845" s="55" t="s">
        <v>79</v>
      </c>
      <c r="C845" s="57">
        <v>43906</v>
      </c>
      <c r="D845" s="55">
        <v>2020</v>
      </c>
      <c r="E845" s="55">
        <v>3</v>
      </c>
      <c r="F845" s="55">
        <v>120195</v>
      </c>
      <c r="G845" s="55" t="s">
        <v>279</v>
      </c>
      <c r="H845" s="55" t="s">
        <v>37</v>
      </c>
      <c r="I845" s="55" t="s">
        <v>197</v>
      </c>
      <c r="J845" s="55" t="s">
        <v>20</v>
      </c>
      <c r="K845" s="55" t="s">
        <v>82</v>
      </c>
      <c r="L845" s="55" t="s">
        <v>68</v>
      </c>
      <c r="M845" s="55">
        <v>311</v>
      </c>
      <c r="N845" s="55" t="s">
        <v>280</v>
      </c>
      <c r="O845" s="55">
        <v>1</v>
      </c>
      <c r="P845" s="55" t="s">
        <v>22</v>
      </c>
      <c r="Q845" s="55">
        <v>4</v>
      </c>
      <c r="R845" s="55" t="s">
        <v>38</v>
      </c>
      <c r="S845" s="55">
        <v>102</v>
      </c>
      <c r="T845" s="55">
        <v>95427</v>
      </c>
      <c r="U845" s="30">
        <v>2321</v>
      </c>
      <c r="V845" s="55">
        <v>9.2319999999999993</v>
      </c>
      <c r="W845" s="55">
        <v>2.3E-2</v>
      </c>
      <c r="X845" s="55">
        <v>22</v>
      </c>
      <c r="Y845" s="55">
        <v>221486.06700000001</v>
      </c>
      <c r="Z845" s="55">
        <v>51.061999999999998</v>
      </c>
    </row>
    <row r="846" spans="1:26">
      <c r="A846" s="29">
        <v>43913</v>
      </c>
      <c r="B846" s="55" t="s">
        <v>79</v>
      </c>
      <c r="C846" s="57">
        <v>43906</v>
      </c>
      <c r="D846" s="55">
        <v>2020</v>
      </c>
      <c r="E846" s="55">
        <v>3</v>
      </c>
      <c r="F846" s="55">
        <v>120195</v>
      </c>
      <c r="G846" s="55" t="s">
        <v>279</v>
      </c>
      <c r="H846" s="55" t="s">
        <v>37</v>
      </c>
      <c r="I846" s="55" t="s">
        <v>197</v>
      </c>
      <c r="J846" s="55" t="s">
        <v>20</v>
      </c>
      <c r="K846" s="55" t="s">
        <v>82</v>
      </c>
      <c r="L846" s="55" t="s">
        <v>68</v>
      </c>
      <c r="M846" s="55">
        <v>311</v>
      </c>
      <c r="N846" s="55" t="s">
        <v>280</v>
      </c>
      <c r="O846" s="55">
        <v>1</v>
      </c>
      <c r="P846" s="55" t="s">
        <v>22</v>
      </c>
      <c r="Q846" s="55">
        <v>4</v>
      </c>
      <c r="R846" s="55" t="s">
        <v>38</v>
      </c>
      <c r="S846" s="55">
        <v>103</v>
      </c>
      <c r="T846" s="55">
        <v>107138</v>
      </c>
      <c r="U846" s="30">
        <v>2297</v>
      </c>
      <c r="V846" s="55">
        <v>10.257</v>
      </c>
      <c r="W846" s="55">
        <v>0.01</v>
      </c>
      <c r="X846" s="55">
        <v>11</v>
      </c>
      <c r="Y846" s="55">
        <v>246095.986</v>
      </c>
      <c r="Z846" s="55">
        <v>25.266999999999999</v>
      </c>
    </row>
    <row r="847" spans="1:26">
      <c r="A847" s="29">
        <v>43913</v>
      </c>
      <c r="B847" s="55" t="s">
        <v>79</v>
      </c>
      <c r="C847" s="57">
        <v>43906</v>
      </c>
      <c r="D847" s="55">
        <v>2020</v>
      </c>
      <c r="E847" s="55">
        <v>3</v>
      </c>
      <c r="F847" s="55">
        <v>120195</v>
      </c>
      <c r="G847" s="55" t="s">
        <v>279</v>
      </c>
      <c r="H847" s="55" t="s">
        <v>37</v>
      </c>
      <c r="I847" s="55" t="s">
        <v>197</v>
      </c>
      <c r="J847" s="55" t="s">
        <v>20</v>
      </c>
      <c r="K847" s="55" t="s">
        <v>82</v>
      </c>
      <c r="L847" s="55" t="s">
        <v>68</v>
      </c>
      <c r="M847" s="55">
        <v>311</v>
      </c>
      <c r="N847" s="55" t="s">
        <v>280</v>
      </c>
      <c r="O847" s="55">
        <v>1</v>
      </c>
      <c r="P847" s="55" t="s">
        <v>22</v>
      </c>
      <c r="Q847" s="55">
        <v>4</v>
      </c>
      <c r="R847" s="55" t="s">
        <v>38</v>
      </c>
      <c r="S847" s="55">
        <v>105</v>
      </c>
      <c r="T847" s="55">
        <v>104994</v>
      </c>
      <c r="U847" s="30">
        <v>2153</v>
      </c>
      <c r="V847" s="55">
        <v>9.4220000000000006</v>
      </c>
      <c r="W847" s="55">
        <v>0.01</v>
      </c>
      <c r="X847" s="55">
        <v>11</v>
      </c>
      <c r="Y847" s="55">
        <v>226052.08199999999</v>
      </c>
      <c r="Z847" s="55">
        <v>23.683</v>
      </c>
    </row>
    <row r="848" spans="1:26">
      <c r="A848" s="29">
        <v>43913</v>
      </c>
      <c r="B848" s="55" t="s">
        <v>79</v>
      </c>
      <c r="C848" s="57">
        <v>43906</v>
      </c>
      <c r="D848" s="55">
        <v>2020</v>
      </c>
      <c r="E848" s="55">
        <v>3</v>
      </c>
      <c r="F848" s="55">
        <v>120195</v>
      </c>
      <c r="G848" s="55" t="s">
        <v>279</v>
      </c>
      <c r="H848" s="55" t="s">
        <v>37</v>
      </c>
      <c r="I848" s="55" t="s">
        <v>197</v>
      </c>
      <c r="J848" s="55" t="s">
        <v>20</v>
      </c>
      <c r="K848" s="55" t="s">
        <v>82</v>
      </c>
      <c r="L848" s="55" t="s">
        <v>68</v>
      </c>
      <c r="M848" s="55">
        <v>311</v>
      </c>
      <c r="N848" s="55" t="s">
        <v>280</v>
      </c>
      <c r="O848" s="55">
        <v>1</v>
      </c>
      <c r="P848" s="55" t="s">
        <v>22</v>
      </c>
      <c r="Q848" s="55">
        <v>4</v>
      </c>
      <c r="R848" s="55" t="s">
        <v>38</v>
      </c>
      <c r="S848" s="55">
        <v>106</v>
      </c>
      <c r="T848" s="55">
        <v>107255</v>
      </c>
      <c r="U848" s="30">
        <v>1754</v>
      </c>
      <c r="V848" s="55">
        <v>7.8410000000000002</v>
      </c>
      <c r="W848" s="55">
        <v>1.6E-2</v>
      </c>
      <c r="X848" s="55">
        <v>17</v>
      </c>
      <c r="Y848" s="55">
        <v>188125.27</v>
      </c>
      <c r="Z848" s="55">
        <v>29.818000000000001</v>
      </c>
    </row>
    <row r="849" spans="1:26">
      <c r="A849" s="29">
        <v>43913</v>
      </c>
      <c r="B849" s="55" t="s">
        <v>79</v>
      </c>
      <c r="C849" s="57">
        <v>43906</v>
      </c>
      <c r="D849" s="55">
        <v>2020</v>
      </c>
      <c r="E849" s="55">
        <v>3</v>
      </c>
      <c r="F849" s="55">
        <v>120195</v>
      </c>
      <c r="G849" s="55" t="s">
        <v>279</v>
      </c>
      <c r="H849" s="55" t="s">
        <v>37</v>
      </c>
      <c r="I849" s="55" t="s">
        <v>197</v>
      </c>
      <c r="J849" s="55" t="s">
        <v>20</v>
      </c>
      <c r="K849" s="55" t="s">
        <v>82</v>
      </c>
      <c r="L849" s="55" t="s">
        <v>68</v>
      </c>
      <c r="M849" s="55">
        <v>311</v>
      </c>
      <c r="N849" s="55" t="s">
        <v>280</v>
      </c>
      <c r="O849" s="55">
        <v>1</v>
      </c>
      <c r="P849" s="55" t="s">
        <v>22</v>
      </c>
      <c r="Q849" s="55">
        <v>4</v>
      </c>
      <c r="R849" s="55" t="s">
        <v>38</v>
      </c>
      <c r="S849" s="55">
        <v>107</v>
      </c>
      <c r="T849" s="55">
        <v>107983</v>
      </c>
      <c r="U849" s="30">
        <v>2034</v>
      </c>
      <c r="V849" s="55">
        <v>9.1539999999999999</v>
      </c>
      <c r="W849" s="55">
        <v>6.0000000000000001E-3</v>
      </c>
      <c r="X849" s="55">
        <v>7</v>
      </c>
      <c r="Y849" s="55">
        <v>219637.42199999999</v>
      </c>
      <c r="Z849" s="55">
        <v>14.238</v>
      </c>
    </row>
    <row r="850" spans="1:26">
      <c r="A850" s="29">
        <v>43913</v>
      </c>
      <c r="B850" s="55" t="s">
        <v>79</v>
      </c>
      <c r="C850" s="57">
        <v>43906</v>
      </c>
      <c r="D850" s="55">
        <v>2020</v>
      </c>
      <c r="E850" s="55">
        <v>3</v>
      </c>
      <c r="F850" s="55">
        <v>120195</v>
      </c>
      <c r="G850" s="55" t="s">
        <v>279</v>
      </c>
      <c r="H850" s="55" t="s">
        <v>37</v>
      </c>
      <c r="I850" s="55" t="s">
        <v>197</v>
      </c>
      <c r="J850" s="55" t="s">
        <v>20</v>
      </c>
      <c r="K850" s="55" t="s">
        <v>82</v>
      </c>
      <c r="L850" s="55" t="s">
        <v>68</v>
      </c>
      <c r="M850" s="55">
        <v>311</v>
      </c>
      <c r="N850" s="55" t="s">
        <v>280</v>
      </c>
      <c r="O850" s="55">
        <v>1</v>
      </c>
      <c r="P850" s="55" t="s">
        <v>22</v>
      </c>
      <c r="Q850" s="55">
        <v>4</v>
      </c>
      <c r="R850" s="55" t="s">
        <v>38</v>
      </c>
      <c r="S850" s="55">
        <v>109</v>
      </c>
      <c r="T850" s="55">
        <v>99580</v>
      </c>
      <c r="U850" s="30">
        <v>1893</v>
      </c>
      <c r="V850" s="55">
        <v>7.8559999999999999</v>
      </c>
      <c r="W850" s="55">
        <v>8.9999999999999993E-3</v>
      </c>
      <c r="X850" s="55">
        <v>9</v>
      </c>
      <c r="Y850" s="55">
        <v>188504.94</v>
      </c>
      <c r="Z850" s="55">
        <v>17.036999999999999</v>
      </c>
    </row>
    <row r="851" spans="1:26">
      <c r="A851" s="29">
        <v>43913</v>
      </c>
      <c r="B851" s="55" t="s">
        <v>79</v>
      </c>
      <c r="C851" s="57">
        <v>43906</v>
      </c>
      <c r="D851" s="55">
        <v>2020</v>
      </c>
      <c r="E851" s="55">
        <v>3</v>
      </c>
      <c r="F851" s="55">
        <v>120195</v>
      </c>
      <c r="G851" s="55" t="s">
        <v>279</v>
      </c>
      <c r="H851" s="55" t="s">
        <v>37</v>
      </c>
      <c r="I851" s="55" t="s">
        <v>197</v>
      </c>
      <c r="J851" s="55" t="s">
        <v>20</v>
      </c>
      <c r="K851" s="55" t="s">
        <v>82</v>
      </c>
      <c r="L851" s="55" t="s">
        <v>68</v>
      </c>
      <c r="M851" s="55">
        <v>311</v>
      </c>
      <c r="N851" s="55" t="s">
        <v>280</v>
      </c>
      <c r="O851" s="55">
        <v>1</v>
      </c>
      <c r="P851" s="55" t="s">
        <v>22</v>
      </c>
      <c r="Q851" s="55">
        <v>4</v>
      </c>
      <c r="R851" s="55" t="s">
        <v>38</v>
      </c>
      <c r="S851" s="55">
        <v>108</v>
      </c>
      <c r="T851" s="55">
        <v>107121</v>
      </c>
      <c r="U851" s="30">
        <v>1990</v>
      </c>
      <c r="V851" s="55">
        <v>8.8840000000000003</v>
      </c>
      <c r="W851" s="55">
        <v>1.2E-2</v>
      </c>
      <c r="X851" s="55">
        <v>13</v>
      </c>
      <c r="Y851" s="55">
        <v>213170.79</v>
      </c>
      <c r="Z851" s="55">
        <v>25.87</v>
      </c>
    </row>
    <row r="852" spans="1:26">
      <c r="A852" s="29">
        <v>43906</v>
      </c>
      <c r="B852" s="55" t="s">
        <v>78</v>
      </c>
      <c r="C852" s="57">
        <v>43899</v>
      </c>
      <c r="D852" s="55">
        <v>2020</v>
      </c>
      <c r="E852" s="55">
        <v>3</v>
      </c>
      <c r="F852" s="55">
        <v>120195</v>
      </c>
      <c r="G852" s="55" t="s">
        <v>279</v>
      </c>
      <c r="H852" s="55" t="s">
        <v>37</v>
      </c>
      <c r="I852" s="55" t="s">
        <v>197</v>
      </c>
      <c r="J852" s="55" t="s">
        <v>20</v>
      </c>
      <c r="K852" s="55" t="s">
        <v>82</v>
      </c>
      <c r="L852" s="55" t="s">
        <v>68</v>
      </c>
      <c r="M852" s="55">
        <v>311</v>
      </c>
      <c r="N852" s="55" t="s">
        <v>280</v>
      </c>
      <c r="O852" s="55">
        <v>1</v>
      </c>
      <c r="P852" s="55" t="s">
        <v>22</v>
      </c>
      <c r="Q852" s="55">
        <v>4</v>
      </c>
      <c r="R852" s="55" t="s">
        <v>38</v>
      </c>
      <c r="S852" s="55">
        <v>107</v>
      </c>
      <c r="T852" s="55">
        <v>107998</v>
      </c>
      <c r="U852" s="30">
        <v>1919</v>
      </c>
      <c r="V852" s="55">
        <v>8.64</v>
      </c>
      <c r="W852" s="55">
        <v>1.4E-2</v>
      </c>
      <c r="X852" s="55">
        <v>15</v>
      </c>
      <c r="Y852" s="55">
        <v>207248.16200000001</v>
      </c>
      <c r="Z852" s="55">
        <v>28.785</v>
      </c>
    </row>
    <row r="853" spans="1:26">
      <c r="A853" s="29">
        <v>43906</v>
      </c>
      <c r="B853" s="55" t="s">
        <v>78</v>
      </c>
      <c r="C853" s="57">
        <v>43899</v>
      </c>
      <c r="D853" s="55">
        <v>2020</v>
      </c>
      <c r="E853" s="55">
        <v>3</v>
      </c>
      <c r="F853" s="55">
        <v>120195</v>
      </c>
      <c r="G853" s="55" t="s">
        <v>279</v>
      </c>
      <c r="H853" s="55" t="s">
        <v>37</v>
      </c>
      <c r="I853" s="55" t="s">
        <v>197</v>
      </c>
      <c r="J853" s="55" t="s">
        <v>20</v>
      </c>
      <c r="K853" s="55" t="s">
        <v>82</v>
      </c>
      <c r="L853" s="55" t="s">
        <v>68</v>
      </c>
      <c r="M853" s="55">
        <v>311</v>
      </c>
      <c r="N853" s="55" t="s">
        <v>280</v>
      </c>
      <c r="O853" s="55">
        <v>1</v>
      </c>
      <c r="P853" s="55" t="s">
        <v>22</v>
      </c>
      <c r="Q853" s="55">
        <v>4</v>
      </c>
      <c r="R853" s="55" t="s">
        <v>38</v>
      </c>
      <c r="S853" s="55">
        <v>108</v>
      </c>
      <c r="T853" s="55">
        <v>107142</v>
      </c>
      <c r="U853" s="30">
        <v>1881</v>
      </c>
      <c r="V853" s="55">
        <v>8.4</v>
      </c>
      <c r="W853" s="55">
        <v>0.02</v>
      </c>
      <c r="X853" s="55">
        <v>21</v>
      </c>
      <c r="Y853" s="55">
        <v>201534.10200000001</v>
      </c>
      <c r="Z853" s="55">
        <v>39.500999999999998</v>
      </c>
    </row>
    <row r="854" spans="1:26">
      <c r="A854" s="29">
        <v>43906</v>
      </c>
      <c r="B854" s="55" t="s">
        <v>78</v>
      </c>
      <c r="C854" s="57">
        <v>43899</v>
      </c>
      <c r="D854" s="55">
        <v>2020</v>
      </c>
      <c r="E854" s="55">
        <v>3</v>
      </c>
      <c r="F854" s="55">
        <v>120195</v>
      </c>
      <c r="G854" s="55" t="s">
        <v>279</v>
      </c>
      <c r="H854" s="55" t="s">
        <v>37</v>
      </c>
      <c r="I854" s="55" t="s">
        <v>197</v>
      </c>
      <c r="J854" s="55" t="s">
        <v>20</v>
      </c>
      <c r="K854" s="55" t="s">
        <v>82</v>
      </c>
      <c r="L854" s="55" t="s">
        <v>68</v>
      </c>
      <c r="M854" s="55">
        <v>311</v>
      </c>
      <c r="N854" s="55" t="s">
        <v>280</v>
      </c>
      <c r="O854" s="55">
        <v>1</v>
      </c>
      <c r="P854" s="55" t="s">
        <v>22</v>
      </c>
      <c r="Q854" s="55">
        <v>4</v>
      </c>
      <c r="R854" s="55" t="s">
        <v>38</v>
      </c>
      <c r="S854" s="55">
        <v>105</v>
      </c>
      <c r="T854" s="55">
        <v>105007</v>
      </c>
      <c r="U854" s="30">
        <v>2034</v>
      </c>
      <c r="V854" s="55">
        <v>8.9030000000000005</v>
      </c>
      <c r="W854" s="55">
        <v>1.2E-2</v>
      </c>
      <c r="X854" s="55">
        <v>13</v>
      </c>
      <c r="Y854" s="55">
        <v>213584.23800000001</v>
      </c>
      <c r="Z854" s="55">
        <v>26.442</v>
      </c>
    </row>
    <row r="855" spans="1:26">
      <c r="A855" s="29">
        <v>43906</v>
      </c>
      <c r="B855" s="55" t="s">
        <v>78</v>
      </c>
      <c r="C855" s="57">
        <v>43899</v>
      </c>
      <c r="D855" s="55">
        <v>2020</v>
      </c>
      <c r="E855" s="55">
        <v>3</v>
      </c>
      <c r="F855" s="55">
        <v>120195</v>
      </c>
      <c r="G855" s="55" t="s">
        <v>279</v>
      </c>
      <c r="H855" s="55" t="s">
        <v>37</v>
      </c>
      <c r="I855" s="55" t="s">
        <v>197</v>
      </c>
      <c r="J855" s="55" t="s">
        <v>20</v>
      </c>
      <c r="K855" s="55" t="s">
        <v>82</v>
      </c>
      <c r="L855" s="55" t="s">
        <v>68</v>
      </c>
      <c r="M855" s="55">
        <v>311</v>
      </c>
      <c r="N855" s="55" t="s">
        <v>280</v>
      </c>
      <c r="O855" s="55">
        <v>1</v>
      </c>
      <c r="P855" s="55" t="s">
        <v>22</v>
      </c>
      <c r="Q855" s="55">
        <v>4</v>
      </c>
      <c r="R855" s="55" t="s">
        <v>38</v>
      </c>
      <c r="S855" s="55">
        <v>106</v>
      </c>
      <c r="T855" s="55">
        <v>107278</v>
      </c>
      <c r="U855" s="30">
        <v>1654</v>
      </c>
      <c r="V855" s="55">
        <v>7.3940000000000001</v>
      </c>
      <c r="W855" s="55">
        <v>2.1000000000000001E-2</v>
      </c>
      <c r="X855" s="55">
        <v>23</v>
      </c>
      <c r="Y855" s="55">
        <v>177437.81200000001</v>
      </c>
      <c r="Z855" s="55">
        <v>38.042000000000002</v>
      </c>
    </row>
    <row r="856" spans="1:26">
      <c r="A856" s="29">
        <v>43906</v>
      </c>
      <c r="B856" s="55" t="s">
        <v>78</v>
      </c>
      <c r="C856" s="57">
        <v>43899</v>
      </c>
      <c r="D856" s="55">
        <v>2020</v>
      </c>
      <c r="E856" s="55">
        <v>3</v>
      </c>
      <c r="F856" s="55">
        <v>120195</v>
      </c>
      <c r="G856" s="55" t="s">
        <v>279</v>
      </c>
      <c r="H856" s="55" t="s">
        <v>37</v>
      </c>
      <c r="I856" s="55" t="s">
        <v>197</v>
      </c>
      <c r="J856" s="55" t="s">
        <v>20</v>
      </c>
      <c r="K856" s="55" t="s">
        <v>82</v>
      </c>
      <c r="L856" s="55" t="s">
        <v>68</v>
      </c>
      <c r="M856" s="55">
        <v>311</v>
      </c>
      <c r="N856" s="55" t="s">
        <v>280</v>
      </c>
      <c r="O856" s="55">
        <v>1</v>
      </c>
      <c r="P856" s="55" t="s">
        <v>22</v>
      </c>
      <c r="Q856" s="55">
        <v>4</v>
      </c>
      <c r="R856" s="55" t="s">
        <v>38</v>
      </c>
      <c r="S856" s="55">
        <v>103</v>
      </c>
      <c r="T856" s="55">
        <v>107151</v>
      </c>
      <c r="U856" s="30">
        <v>2173</v>
      </c>
      <c r="V856" s="55">
        <v>9.7040000000000006</v>
      </c>
      <c r="W856" s="55">
        <v>1.2E-2</v>
      </c>
      <c r="X856" s="55">
        <v>13</v>
      </c>
      <c r="Y856" s="55">
        <v>232839.12299999999</v>
      </c>
      <c r="Z856" s="55">
        <v>28.248999999999999</v>
      </c>
    </row>
    <row r="857" spans="1:26">
      <c r="A857" s="29">
        <v>43906</v>
      </c>
      <c r="B857" s="55" t="s">
        <v>78</v>
      </c>
      <c r="C857" s="57">
        <v>43899</v>
      </c>
      <c r="D857" s="55">
        <v>2020</v>
      </c>
      <c r="E857" s="55">
        <v>3</v>
      </c>
      <c r="F857" s="55">
        <v>120195</v>
      </c>
      <c r="G857" s="55" t="s">
        <v>279</v>
      </c>
      <c r="H857" s="55" t="s">
        <v>37</v>
      </c>
      <c r="I857" s="55" t="s">
        <v>197</v>
      </c>
      <c r="J857" s="55" t="s">
        <v>20</v>
      </c>
      <c r="K857" s="55" t="s">
        <v>82</v>
      </c>
      <c r="L857" s="55" t="s">
        <v>68</v>
      </c>
      <c r="M857" s="55">
        <v>311</v>
      </c>
      <c r="N857" s="55" t="s">
        <v>280</v>
      </c>
      <c r="O857" s="55">
        <v>1</v>
      </c>
      <c r="P857" s="55" t="s">
        <v>22</v>
      </c>
      <c r="Q857" s="55">
        <v>4</v>
      </c>
      <c r="R857" s="55" t="s">
        <v>38</v>
      </c>
      <c r="S857" s="55">
        <v>104</v>
      </c>
      <c r="T857" s="55">
        <v>102160</v>
      </c>
      <c r="U857" s="30">
        <v>1926</v>
      </c>
      <c r="V857" s="55">
        <v>8.2010000000000005</v>
      </c>
      <c r="W857" s="55">
        <v>2.7E-2</v>
      </c>
      <c r="X857" s="55">
        <v>28</v>
      </c>
      <c r="Y857" s="55">
        <v>196760.16</v>
      </c>
      <c r="Z857" s="55">
        <v>53.927999999999997</v>
      </c>
    </row>
    <row r="858" spans="1:26">
      <c r="A858" s="29">
        <v>43906</v>
      </c>
      <c r="B858" s="55" t="s">
        <v>78</v>
      </c>
      <c r="C858" s="57">
        <v>43899</v>
      </c>
      <c r="D858" s="55">
        <v>2020</v>
      </c>
      <c r="E858" s="55">
        <v>3</v>
      </c>
      <c r="F858" s="55">
        <v>120195</v>
      </c>
      <c r="G858" s="55" t="s">
        <v>279</v>
      </c>
      <c r="H858" s="55" t="s">
        <v>37</v>
      </c>
      <c r="I858" s="55" t="s">
        <v>197</v>
      </c>
      <c r="J858" s="55" t="s">
        <v>20</v>
      </c>
      <c r="K858" s="55" t="s">
        <v>82</v>
      </c>
      <c r="L858" s="55" t="s">
        <v>68</v>
      </c>
      <c r="M858" s="55">
        <v>311</v>
      </c>
      <c r="N858" s="55" t="s">
        <v>280</v>
      </c>
      <c r="O858" s="55">
        <v>1</v>
      </c>
      <c r="P858" s="55" t="s">
        <v>22</v>
      </c>
      <c r="Q858" s="55">
        <v>4</v>
      </c>
      <c r="R858" s="55" t="s">
        <v>38</v>
      </c>
      <c r="S858" s="55">
        <v>101</v>
      </c>
      <c r="T858" s="55">
        <v>104786</v>
      </c>
      <c r="U858" s="30">
        <v>2162</v>
      </c>
      <c r="V858" s="55">
        <v>9.44</v>
      </c>
      <c r="W858" s="55">
        <v>0.01</v>
      </c>
      <c r="X858" s="55">
        <v>11</v>
      </c>
      <c r="Y858" s="55">
        <v>226547.33199999999</v>
      </c>
      <c r="Z858" s="55">
        <v>23.782</v>
      </c>
    </row>
    <row r="859" spans="1:26">
      <c r="A859" s="29">
        <v>43906</v>
      </c>
      <c r="B859" s="55" t="s">
        <v>78</v>
      </c>
      <c r="C859" s="57">
        <v>43899</v>
      </c>
      <c r="D859" s="55">
        <v>2020</v>
      </c>
      <c r="E859" s="55">
        <v>3</v>
      </c>
      <c r="F859" s="55">
        <v>120195</v>
      </c>
      <c r="G859" s="55" t="s">
        <v>279</v>
      </c>
      <c r="H859" s="55" t="s">
        <v>37</v>
      </c>
      <c r="I859" s="55" t="s">
        <v>197</v>
      </c>
      <c r="J859" s="55" t="s">
        <v>20</v>
      </c>
      <c r="K859" s="55" t="s">
        <v>82</v>
      </c>
      <c r="L859" s="55" t="s">
        <v>68</v>
      </c>
      <c r="M859" s="55">
        <v>311</v>
      </c>
      <c r="N859" s="55" t="s">
        <v>280</v>
      </c>
      <c r="O859" s="55">
        <v>1</v>
      </c>
      <c r="P859" s="55" t="s">
        <v>22</v>
      </c>
      <c r="Q859" s="55">
        <v>4</v>
      </c>
      <c r="R859" s="55" t="s">
        <v>38</v>
      </c>
      <c r="S859" s="55">
        <v>102</v>
      </c>
      <c r="T859" s="55">
        <v>95456</v>
      </c>
      <c r="U859" s="30">
        <v>2194</v>
      </c>
      <c r="V859" s="55">
        <v>8.7279999999999998</v>
      </c>
      <c r="W859" s="55">
        <v>0.03</v>
      </c>
      <c r="X859" s="55">
        <v>29</v>
      </c>
      <c r="Y859" s="55">
        <v>209430.46400000001</v>
      </c>
      <c r="Z859" s="55">
        <v>63.625999999999998</v>
      </c>
    </row>
    <row r="860" spans="1:26">
      <c r="A860" s="29">
        <v>43906</v>
      </c>
      <c r="B860" s="55" t="s">
        <v>78</v>
      </c>
      <c r="C860" s="57">
        <v>43899</v>
      </c>
      <c r="D860" s="55">
        <v>2020</v>
      </c>
      <c r="E860" s="55">
        <v>3</v>
      </c>
      <c r="F860" s="55">
        <v>120195</v>
      </c>
      <c r="G860" s="55" t="s">
        <v>279</v>
      </c>
      <c r="H860" s="55" t="s">
        <v>37</v>
      </c>
      <c r="I860" s="55" t="s">
        <v>197</v>
      </c>
      <c r="J860" s="55" t="s">
        <v>20</v>
      </c>
      <c r="K860" s="55" t="s">
        <v>82</v>
      </c>
      <c r="L860" s="55" t="s">
        <v>68</v>
      </c>
      <c r="M860" s="55">
        <v>311</v>
      </c>
      <c r="N860" s="55" t="s">
        <v>280</v>
      </c>
      <c r="O860" s="55">
        <v>1</v>
      </c>
      <c r="P860" s="55" t="s">
        <v>22</v>
      </c>
      <c r="Q860" s="55">
        <v>4</v>
      </c>
      <c r="R860" s="55" t="s">
        <v>38</v>
      </c>
      <c r="S860" s="55">
        <v>113</v>
      </c>
      <c r="T860" s="55">
        <v>101898</v>
      </c>
      <c r="U860" s="30">
        <v>2060</v>
      </c>
      <c r="V860" s="55">
        <v>8.7479999999999993</v>
      </c>
      <c r="W860" s="55">
        <v>2.5999999999999999E-2</v>
      </c>
      <c r="X860" s="55">
        <v>27</v>
      </c>
      <c r="Y860" s="55">
        <v>209909.88</v>
      </c>
      <c r="Z860" s="55">
        <v>55.62</v>
      </c>
    </row>
    <row r="861" spans="1:26">
      <c r="A861" s="29">
        <v>43906</v>
      </c>
      <c r="B861" s="55" t="s">
        <v>78</v>
      </c>
      <c r="C861" s="57">
        <v>43899</v>
      </c>
      <c r="D861" s="55">
        <v>2020</v>
      </c>
      <c r="E861" s="55">
        <v>3</v>
      </c>
      <c r="F861" s="55">
        <v>120195</v>
      </c>
      <c r="G861" s="55" t="s">
        <v>279</v>
      </c>
      <c r="H861" s="55" t="s">
        <v>37</v>
      </c>
      <c r="I861" s="55" t="s">
        <v>197</v>
      </c>
      <c r="J861" s="55" t="s">
        <v>20</v>
      </c>
      <c r="K861" s="55" t="s">
        <v>82</v>
      </c>
      <c r="L861" s="55" t="s">
        <v>68</v>
      </c>
      <c r="M861" s="55">
        <v>311</v>
      </c>
      <c r="N861" s="55" t="s">
        <v>280</v>
      </c>
      <c r="O861" s="55">
        <v>1</v>
      </c>
      <c r="P861" s="55" t="s">
        <v>22</v>
      </c>
      <c r="Q861" s="55">
        <v>4</v>
      </c>
      <c r="R861" s="55" t="s">
        <v>38</v>
      </c>
      <c r="S861" s="55">
        <v>114</v>
      </c>
      <c r="T861" s="55">
        <v>107404</v>
      </c>
      <c r="U861" s="30">
        <v>1958</v>
      </c>
      <c r="V861" s="55">
        <v>8.7650000000000006</v>
      </c>
      <c r="W861" s="55">
        <v>0.03</v>
      </c>
      <c r="X861" s="55">
        <v>32</v>
      </c>
      <c r="Y861" s="55">
        <v>210297.03200000001</v>
      </c>
      <c r="Z861" s="55">
        <v>62.655999999999999</v>
      </c>
    </row>
    <row r="862" spans="1:26">
      <c r="A862" s="29">
        <v>43906</v>
      </c>
      <c r="B862" s="55" t="s">
        <v>78</v>
      </c>
      <c r="C862" s="57">
        <v>43899</v>
      </c>
      <c r="D862" s="55">
        <v>2020</v>
      </c>
      <c r="E862" s="55">
        <v>3</v>
      </c>
      <c r="F862" s="55">
        <v>120195</v>
      </c>
      <c r="G862" s="55" t="s">
        <v>279</v>
      </c>
      <c r="H862" s="55" t="s">
        <v>37</v>
      </c>
      <c r="I862" s="55" t="s">
        <v>197</v>
      </c>
      <c r="J862" s="55" t="s">
        <v>20</v>
      </c>
      <c r="K862" s="55" t="s">
        <v>82</v>
      </c>
      <c r="L862" s="55" t="s">
        <v>68</v>
      </c>
      <c r="M862" s="55">
        <v>311</v>
      </c>
      <c r="N862" s="55" t="s">
        <v>280</v>
      </c>
      <c r="O862" s="55">
        <v>1</v>
      </c>
      <c r="P862" s="55" t="s">
        <v>22</v>
      </c>
      <c r="Q862" s="55">
        <v>4</v>
      </c>
      <c r="R862" s="55" t="s">
        <v>38</v>
      </c>
      <c r="S862" s="55">
        <v>109</v>
      </c>
      <c r="T862" s="55">
        <v>99588</v>
      </c>
      <c r="U862" s="30">
        <v>1790</v>
      </c>
      <c r="V862" s="55">
        <v>7.431</v>
      </c>
      <c r="W862" s="55">
        <v>8.0000000000000002E-3</v>
      </c>
      <c r="X862" s="55">
        <v>8</v>
      </c>
      <c r="Y862" s="55">
        <v>178262.52</v>
      </c>
      <c r="Z862" s="55">
        <v>14.32</v>
      </c>
    </row>
    <row r="863" spans="1:26">
      <c r="A863" s="29">
        <v>43906</v>
      </c>
      <c r="B863" s="55" t="s">
        <v>78</v>
      </c>
      <c r="C863" s="57">
        <v>43899</v>
      </c>
      <c r="D863" s="55">
        <v>2020</v>
      </c>
      <c r="E863" s="55">
        <v>3</v>
      </c>
      <c r="F863" s="55">
        <v>120195</v>
      </c>
      <c r="G863" s="55" t="s">
        <v>279</v>
      </c>
      <c r="H863" s="55" t="s">
        <v>37</v>
      </c>
      <c r="I863" s="55" t="s">
        <v>197</v>
      </c>
      <c r="J863" s="55" t="s">
        <v>20</v>
      </c>
      <c r="K863" s="55" t="s">
        <v>82</v>
      </c>
      <c r="L863" s="55" t="s">
        <v>68</v>
      </c>
      <c r="M863" s="55">
        <v>311</v>
      </c>
      <c r="N863" s="55" t="s">
        <v>280</v>
      </c>
      <c r="O863" s="55">
        <v>1</v>
      </c>
      <c r="P863" s="55" t="s">
        <v>22</v>
      </c>
      <c r="Q863" s="55">
        <v>4</v>
      </c>
      <c r="R863" s="55" t="s">
        <v>38</v>
      </c>
      <c r="S863" s="55">
        <v>110</v>
      </c>
      <c r="T863" s="55">
        <v>107335</v>
      </c>
      <c r="U863" s="30">
        <v>1924</v>
      </c>
      <c r="V863" s="55">
        <v>8.6059999999999999</v>
      </c>
      <c r="W863" s="55">
        <v>0.01</v>
      </c>
      <c r="X863" s="55">
        <v>11</v>
      </c>
      <c r="Y863" s="55">
        <v>206512.54</v>
      </c>
      <c r="Z863" s="55">
        <v>21.164000000000001</v>
      </c>
    </row>
    <row r="864" spans="1:26">
      <c r="A864" s="29">
        <v>43906</v>
      </c>
      <c r="B864" s="55" t="s">
        <v>78</v>
      </c>
      <c r="C864" s="57">
        <v>43899</v>
      </c>
      <c r="D864" s="55">
        <v>2020</v>
      </c>
      <c r="E864" s="55">
        <v>3</v>
      </c>
      <c r="F864" s="55">
        <v>120195</v>
      </c>
      <c r="G864" s="55" t="s">
        <v>279</v>
      </c>
      <c r="H864" s="55" t="s">
        <v>37</v>
      </c>
      <c r="I864" s="55" t="s">
        <v>197</v>
      </c>
      <c r="J864" s="55" t="s">
        <v>20</v>
      </c>
      <c r="K864" s="55" t="s">
        <v>82</v>
      </c>
      <c r="L864" s="55" t="s">
        <v>68</v>
      </c>
      <c r="M864" s="55">
        <v>311</v>
      </c>
      <c r="N864" s="55" t="s">
        <v>280</v>
      </c>
      <c r="O864" s="55">
        <v>1</v>
      </c>
      <c r="P864" s="55" t="s">
        <v>22</v>
      </c>
      <c r="Q864" s="55">
        <v>4</v>
      </c>
      <c r="R864" s="55" t="s">
        <v>38</v>
      </c>
      <c r="S864" s="55">
        <v>111</v>
      </c>
      <c r="T864" s="55">
        <v>107935</v>
      </c>
      <c r="U864" s="30">
        <v>1863</v>
      </c>
      <c r="V864" s="55">
        <v>8.3800000000000008</v>
      </c>
      <c r="W864" s="55">
        <v>6.0000000000000001E-3</v>
      </c>
      <c r="X864" s="55">
        <v>7</v>
      </c>
      <c r="Y864" s="55">
        <v>201082.905</v>
      </c>
      <c r="Z864" s="55">
        <v>13.041</v>
      </c>
    </row>
    <row r="865" spans="1:26">
      <c r="A865" s="29">
        <v>43906</v>
      </c>
      <c r="B865" s="55" t="s">
        <v>78</v>
      </c>
      <c r="C865" s="57">
        <v>43899</v>
      </c>
      <c r="D865" s="55">
        <v>2020</v>
      </c>
      <c r="E865" s="55">
        <v>3</v>
      </c>
      <c r="F865" s="55">
        <v>120195</v>
      </c>
      <c r="G865" s="55" t="s">
        <v>279</v>
      </c>
      <c r="H865" s="55" t="s">
        <v>37</v>
      </c>
      <c r="I865" s="55" t="s">
        <v>197</v>
      </c>
      <c r="J865" s="55" t="s">
        <v>20</v>
      </c>
      <c r="K865" s="55" t="s">
        <v>82</v>
      </c>
      <c r="L865" s="55" t="s">
        <v>68</v>
      </c>
      <c r="M865" s="55">
        <v>311</v>
      </c>
      <c r="N865" s="55" t="s">
        <v>280</v>
      </c>
      <c r="O865" s="55">
        <v>1</v>
      </c>
      <c r="P865" s="55" t="s">
        <v>22</v>
      </c>
      <c r="Q865" s="55">
        <v>4</v>
      </c>
      <c r="R865" s="55" t="s">
        <v>38</v>
      </c>
      <c r="S865" s="55">
        <v>112</v>
      </c>
      <c r="T865" s="55">
        <v>107570</v>
      </c>
      <c r="U865" s="30">
        <v>1739</v>
      </c>
      <c r="V865" s="55">
        <v>7.7949999999999999</v>
      </c>
      <c r="W865" s="55">
        <v>2.4E-2</v>
      </c>
      <c r="X865" s="55">
        <v>26</v>
      </c>
      <c r="Y865" s="55">
        <v>187064.23</v>
      </c>
      <c r="Z865" s="55">
        <v>45.213999999999999</v>
      </c>
    </row>
    <row r="866" spans="1:26">
      <c r="A866" s="29">
        <v>43906</v>
      </c>
      <c r="B866" s="55" t="s">
        <v>78</v>
      </c>
      <c r="C866" s="57">
        <v>43899</v>
      </c>
      <c r="D866" s="55">
        <v>2020</v>
      </c>
      <c r="E866" s="55">
        <v>3</v>
      </c>
      <c r="F866" s="55">
        <v>120195</v>
      </c>
      <c r="G866" s="55" t="s">
        <v>279</v>
      </c>
      <c r="H866" s="55" t="s">
        <v>37</v>
      </c>
      <c r="I866" s="55" t="s">
        <v>197</v>
      </c>
      <c r="J866" s="55" t="s">
        <v>20</v>
      </c>
      <c r="K866" s="55" t="s">
        <v>82</v>
      </c>
      <c r="L866" s="55" t="s">
        <v>68</v>
      </c>
      <c r="M866" s="55">
        <v>311</v>
      </c>
      <c r="N866" s="55" t="s">
        <v>280</v>
      </c>
      <c r="O866" s="55">
        <v>1</v>
      </c>
      <c r="P866" s="55" t="s">
        <v>22</v>
      </c>
      <c r="Q866" s="55">
        <v>4</v>
      </c>
      <c r="R866" s="55" t="s">
        <v>38</v>
      </c>
      <c r="S866" s="55">
        <v>115</v>
      </c>
      <c r="T866" s="55">
        <v>108393</v>
      </c>
      <c r="U866" s="30">
        <v>1746</v>
      </c>
      <c r="V866" s="55">
        <v>7.8890000000000002</v>
      </c>
      <c r="W866" s="55">
        <v>1.4E-2</v>
      </c>
      <c r="X866" s="55">
        <v>15</v>
      </c>
      <c r="Y866" s="55">
        <v>189254.17800000001</v>
      </c>
      <c r="Z866" s="55">
        <v>26.19</v>
      </c>
    </row>
    <row r="867" spans="1:26">
      <c r="A867" s="29">
        <v>43906</v>
      </c>
      <c r="B867" s="55" t="s">
        <v>78</v>
      </c>
      <c r="C867" s="57">
        <v>43899</v>
      </c>
      <c r="D867" s="55">
        <v>2020</v>
      </c>
      <c r="E867" s="55">
        <v>3</v>
      </c>
      <c r="F867" s="55">
        <v>120195</v>
      </c>
      <c r="G867" s="55" t="s">
        <v>279</v>
      </c>
      <c r="H867" s="55" t="s">
        <v>37</v>
      </c>
      <c r="I867" s="55" t="s">
        <v>197</v>
      </c>
      <c r="J867" s="55" t="s">
        <v>20</v>
      </c>
      <c r="K867" s="55" t="s">
        <v>82</v>
      </c>
      <c r="L867" s="55" t="s">
        <v>68</v>
      </c>
      <c r="M867" s="55">
        <v>311</v>
      </c>
      <c r="N867" s="55" t="s">
        <v>280</v>
      </c>
      <c r="O867" s="55">
        <v>1</v>
      </c>
      <c r="P867" s="55" t="s">
        <v>22</v>
      </c>
      <c r="Q867" s="55">
        <v>4</v>
      </c>
      <c r="R867" s="55" t="s">
        <v>38</v>
      </c>
      <c r="S867" s="55">
        <v>116</v>
      </c>
      <c r="T867" s="55">
        <v>99966</v>
      </c>
      <c r="U867" s="30">
        <v>1852</v>
      </c>
      <c r="V867" s="55">
        <v>7.718</v>
      </c>
      <c r="W867" s="55">
        <v>8.9999999999999993E-3</v>
      </c>
      <c r="X867" s="55">
        <v>9</v>
      </c>
      <c r="Y867" s="55">
        <v>185137.03200000001</v>
      </c>
      <c r="Z867" s="55">
        <v>16.667999999999999</v>
      </c>
    </row>
    <row r="868" spans="1:26">
      <c r="A868" s="29">
        <v>43899</v>
      </c>
      <c r="B868" s="55" t="s">
        <v>77</v>
      </c>
      <c r="C868" s="57">
        <v>43892</v>
      </c>
      <c r="D868" s="55">
        <v>2020</v>
      </c>
      <c r="E868" s="55">
        <v>3</v>
      </c>
      <c r="F868" s="55">
        <v>120195</v>
      </c>
      <c r="G868" s="55" t="s">
        <v>279</v>
      </c>
      <c r="H868" s="55" t="s">
        <v>37</v>
      </c>
      <c r="I868" s="55" t="s">
        <v>197</v>
      </c>
      <c r="J868" s="55" t="s">
        <v>20</v>
      </c>
      <c r="K868" s="55" t="s">
        <v>82</v>
      </c>
      <c r="L868" s="55" t="s">
        <v>68</v>
      </c>
      <c r="M868" s="55">
        <v>311</v>
      </c>
      <c r="N868" s="55" t="s">
        <v>280</v>
      </c>
      <c r="O868" s="55">
        <v>1</v>
      </c>
      <c r="P868" s="55" t="s">
        <v>22</v>
      </c>
      <c r="Q868" s="55">
        <v>4</v>
      </c>
      <c r="R868" s="55" t="s">
        <v>38</v>
      </c>
      <c r="S868" s="55">
        <v>115</v>
      </c>
      <c r="T868" s="55">
        <v>108400</v>
      </c>
      <c r="U868" s="30">
        <v>1634</v>
      </c>
      <c r="V868" s="55">
        <v>7.3840000000000003</v>
      </c>
      <c r="W868" s="55">
        <v>6.0000000000000001E-3</v>
      </c>
      <c r="X868" s="55">
        <v>7</v>
      </c>
      <c r="Y868" s="55">
        <v>177125.6</v>
      </c>
      <c r="Z868" s="55">
        <v>11.438000000000001</v>
      </c>
    </row>
    <row r="869" spans="1:26">
      <c r="A869" s="29">
        <v>43899</v>
      </c>
      <c r="B869" s="55" t="s">
        <v>77</v>
      </c>
      <c r="C869" s="57">
        <v>43892</v>
      </c>
      <c r="D869" s="55">
        <v>2020</v>
      </c>
      <c r="E869" s="55">
        <v>3</v>
      </c>
      <c r="F869" s="55">
        <v>120195</v>
      </c>
      <c r="G869" s="55" t="s">
        <v>279</v>
      </c>
      <c r="H869" s="55" t="s">
        <v>37</v>
      </c>
      <c r="I869" s="55" t="s">
        <v>197</v>
      </c>
      <c r="J869" s="55" t="s">
        <v>20</v>
      </c>
      <c r="K869" s="55" t="s">
        <v>82</v>
      </c>
      <c r="L869" s="55" t="s">
        <v>68</v>
      </c>
      <c r="M869" s="55">
        <v>311</v>
      </c>
      <c r="N869" s="55" t="s">
        <v>280</v>
      </c>
      <c r="O869" s="55">
        <v>1</v>
      </c>
      <c r="P869" s="55" t="s">
        <v>22</v>
      </c>
      <c r="Q869" s="55">
        <v>4</v>
      </c>
      <c r="R869" s="55" t="s">
        <v>38</v>
      </c>
      <c r="S869" s="55">
        <v>116</v>
      </c>
      <c r="T869" s="55">
        <v>99980</v>
      </c>
      <c r="U869" s="30">
        <v>1743</v>
      </c>
      <c r="V869" s="55">
        <v>7.2629999999999999</v>
      </c>
      <c r="W869" s="55">
        <v>1.4E-2</v>
      </c>
      <c r="X869" s="55">
        <v>14</v>
      </c>
      <c r="Y869" s="55">
        <v>174265.14</v>
      </c>
      <c r="Z869" s="55">
        <v>24.402000000000001</v>
      </c>
    </row>
    <row r="870" spans="1:26">
      <c r="A870" s="29">
        <v>43899</v>
      </c>
      <c r="B870" s="55" t="s">
        <v>77</v>
      </c>
      <c r="C870" s="57">
        <v>43892</v>
      </c>
      <c r="D870" s="55">
        <v>2020</v>
      </c>
      <c r="E870" s="55">
        <v>3</v>
      </c>
      <c r="F870" s="55">
        <v>120195</v>
      </c>
      <c r="G870" s="55" t="s">
        <v>279</v>
      </c>
      <c r="H870" s="55" t="s">
        <v>37</v>
      </c>
      <c r="I870" s="55" t="s">
        <v>197</v>
      </c>
      <c r="J870" s="55" t="s">
        <v>20</v>
      </c>
      <c r="K870" s="55" t="s">
        <v>82</v>
      </c>
      <c r="L870" s="55" t="s">
        <v>68</v>
      </c>
      <c r="M870" s="55">
        <v>311</v>
      </c>
      <c r="N870" s="55" t="s">
        <v>280</v>
      </c>
      <c r="O870" s="55">
        <v>1</v>
      </c>
      <c r="P870" s="55" t="s">
        <v>22</v>
      </c>
      <c r="Q870" s="55">
        <v>4</v>
      </c>
      <c r="R870" s="55" t="s">
        <v>38</v>
      </c>
      <c r="S870" s="55">
        <v>111</v>
      </c>
      <c r="T870" s="55">
        <v>107946</v>
      </c>
      <c r="U870" s="30">
        <v>1768</v>
      </c>
      <c r="V870" s="55">
        <v>7.9530000000000003</v>
      </c>
      <c r="W870" s="55">
        <v>0.01</v>
      </c>
      <c r="X870" s="55">
        <v>11</v>
      </c>
      <c r="Y870" s="55">
        <v>190848.52799999999</v>
      </c>
      <c r="Z870" s="55">
        <v>19.448</v>
      </c>
    </row>
    <row r="871" spans="1:26">
      <c r="A871" s="29">
        <v>43899</v>
      </c>
      <c r="B871" s="55" t="s">
        <v>77</v>
      </c>
      <c r="C871" s="57">
        <v>43892</v>
      </c>
      <c r="D871" s="55">
        <v>2020</v>
      </c>
      <c r="E871" s="55">
        <v>3</v>
      </c>
      <c r="F871" s="55">
        <v>120195</v>
      </c>
      <c r="G871" s="55" t="s">
        <v>279</v>
      </c>
      <c r="H871" s="55" t="s">
        <v>37</v>
      </c>
      <c r="I871" s="55" t="s">
        <v>197</v>
      </c>
      <c r="J871" s="55" t="s">
        <v>20</v>
      </c>
      <c r="K871" s="55" t="s">
        <v>82</v>
      </c>
      <c r="L871" s="55" t="s">
        <v>68</v>
      </c>
      <c r="M871" s="55">
        <v>311</v>
      </c>
      <c r="N871" s="55" t="s">
        <v>280</v>
      </c>
      <c r="O871" s="55">
        <v>1</v>
      </c>
      <c r="P871" s="55" t="s">
        <v>22</v>
      </c>
      <c r="Q871" s="55">
        <v>4</v>
      </c>
      <c r="R871" s="55" t="s">
        <v>38</v>
      </c>
      <c r="S871" s="55">
        <v>112</v>
      </c>
      <c r="T871" s="55">
        <v>107585</v>
      </c>
      <c r="U871" s="30">
        <v>1645</v>
      </c>
      <c r="V871" s="55">
        <v>7.3780000000000001</v>
      </c>
      <c r="W871" s="55">
        <v>1.4E-2</v>
      </c>
      <c r="X871" s="55">
        <v>15</v>
      </c>
      <c r="Y871" s="55">
        <v>176977.32500000001</v>
      </c>
      <c r="Z871" s="55">
        <v>24.675000000000001</v>
      </c>
    </row>
    <row r="872" spans="1:26">
      <c r="A872" s="29">
        <v>43899</v>
      </c>
      <c r="B872" s="55" t="s">
        <v>77</v>
      </c>
      <c r="C872" s="57">
        <v>43892</v>
      </c>
      <c r="D872" s="55">
        <v>2020</v>
      </c>
      <c r="E872" s="55">
        <v>3</v>
      </c>
      <c r="F872" s="55">
        <v>120195</v>
      </c>
      <c r="G872" s="55" t="s">
        <v>279</v>
      </c>
      <c r="H872" s="55" t="s">
        <v>37</v>
      </c>
      <c r="I872" s="55" t="s">
        <v>197</v>
      </c>
      <c r="J872" s="55" t="s">
        <v>20</v>
      </c>
      <c r="K872" s="55" t="s">
        <v>82</v>
      </c>
      <c r="L872" s="55" t="s">
        <v>68</v>
      </c>
      <c r="M872" s="55">
        <v>311</v>
      </c>
      <c r="N872" s="55" t="s">
        <v>280</v>
      </c>
      <c r="O872" s="55">
        <v>1</v>
      </c>
      <c r="P872" s="55" t="s">
        <v>22</v>
      </c>
      <c r="Q872" s="55">
        <v>4</v>
      </c>
      <c r="R872" s="55" t="s">
        <v>38</v>
      </c>
      <c r="S872" s="55">
        <v>110</v>
      </c>
      <c r="T872" s="55">
        <v>107342</v>
      </c>
      <c r="U872" s="30">
        <v>1815</v>
      </c>
      <c r="V872" s="55">
        <v>8.1199999999999992</v>
      </c>
      <c r="W872" s="55">
        <v>7.0000000000000001E-3</v>
      </c>
      <c r="X872" s="55">
        <v>7</v>
      </c>
      <c r="Y872" s="55">
        <v>194825.73</v>
      </c>
      <c r="Z872" s="55">
        <v>12.705</v>
      </c>
    </row>
    <row r="873" spans="1:26">
      <c r="A873" s="29">
        <v>43899</v>
      </c>
      <c r="B873" s="55" t="s">
        <v>77</v>
      </c>
      <c r="C873" s="57">
        <v>43892</v>
      </c>
      <c r="D873" s="55">
        <v>2020</v>
      </c>
      <c r="E873" s="55">
        <v>3</v>
      </c>
      <c r="F873" s="55">
        <v>120195</v>
      </c>
      <c r="G873" s="55" t="s">
        <v>279</v>
      </c>
      <c r="H873" s="55" t="s">
        <v>37</v>
      </c>
      <c r="I873" s="55" t="s">
        <v>197</v>
      </c>
      <c r="J873" s="55" t="s">
        <v>20</v>
      </c>
      <c r="K873" s="55" t="s">
        <v>82</v>
      </c>
      <c r="L873" s="55" t="s">
        <v>68</v>
      </c>
      <c r="M873" s="55">
        <v>311</v>
      </c>
      <c r="N873" s="55" t="s">
        <v>280</v>
      </c>
      <c r="O873" s="55">
        <v>1</v>
      </c>
      <c r="P873" s="55" t="s">
        <v>22</v>
      </c>
      <c r="Q873" s="55">
        <v>4</v>
      </c>
      <c r="R873" s="55" t="s">
        <v>38</v>
      </c>
      <c r="S873" s="55">
        <v>109</v>
      </c>
      <c r="T873" s="55">
        <v>99602</v>
      </c>
      <c r="U873" s="30">
        <v>1701</v>
      </c>
      <c r="V873" s="55">
        <v>7.0629999999999997</v>
      </c>
      <c r="W873" s="55">
        <v>1.4E-2</v>
      </c>
      <c r="X873" s="55">
        <v>14</v>
      </c>
      <c r="Y873" s="55">
        <v>169423.00200000001</v>
      </c>
      <c r="Z873" s="55">
        <v>23.814</v>
      </c>
    </row>
    <row r="874" spans="1:26">
      <c r="A874" s="29">
        <v>43899</v>
      </c>
      <c r="B874" s="55" t="s">
        <v>77</v>
      </c>
      <c r="C874" s="57">
        <v>43892</v>
      </c>
      <c r="D874" s="55">
        <v>2020</v>
      </c>
      <c r="E874" s="55">
        <v>3</v>
      </c>
      <c r="F874" s="55">
        <v>120195</v>
      </c>
      <c r="G874" s="55" t="s">
        <v>279</v>
      </c>
      <c r="H874" s="55" t="s">
        <v>37</v>
      </c>
      <c r="I874" s="55" t="s">
        <v>197</v>
      </c>
      <c r="J874" s="55" t="s">
        <v>20</v>
      </c>
      <c r="K874" s="55" t="s">
        <v>82</v>
      </c>
      <c r="L874" s="55" t="s">
        <v>68</v>
      </c>
      <c r="M874" s="55">
        <v>311</v>
      </c>
      <c r="N874" s="55" t="s">
        <v>280</v>
      </c>
      <c r="O874" s="55">
        <v>1</v>
      </c>
      <c r="P874" s="55" t="s">
        <v>22</v>
      </c>
      <c r="Q874" s="55">
        <v>4</v>
      </c>
      <c r="R874" s="55" t="s">
        <v>38</v>
      </c>
      <c r="S874" s="55">
        <v>114</v>
      </c>
      <c r="T874" s="55">
        <v>107423</v>
      </c>
      <c r="U874" s="30">
        <v>1827</v>
      </c>
      <c r="V874" s="55">
        <v>8.1820000000000004</v>
      </c>
      <c r="W874" s="55">
        <v>1.7999999999999999E-2</v>
      </c>
      <c r="X874" s="55">
        <v>19</v>
      </c>
      <c r="Y874" s="55">
        <v>196261.821</v>
      </c>
      <c r="Z874" s="55">
        <v>34.713000000000001</v>
      </c>
    </row>
    <row r="875" spans="1:26">
      <c r="A875" s="29">
        <v>43899</v>
      </c>
      <c r="B875" s="55" t="s">
        <v>77</v>
      </c>
      <c r="C875" s="57">
        <v>43892</v>
      </c>
      <c r="D875" s="55">
        <v>2020</v>
      </c>
      <c r="E875" s="55">
        <v>3</v>
      </c>
      <c r="F875" s="55">
        <v>120195</v>
      </c>
      <c r="G875" s="55" t="s">
        <v>279</v>
      </c>
      <c r="H875" s="55" t="s">
        <v>37</v>
      </c>
      <c r="I875" s="55" t="s">
        <v>197</v>
      </c>
      <c r="J875" s="55" t="s">
        <v>20</v>
      </c>
      <c r="K875" s="55" t="s">
        <v>82</v>
      </c>
      <c r="L875" s="55" t="s">
        <v>68</v>
      </c>
      <c r="M875" s="55">
        <v>311</v>
      </c>
      <c r="N875" s="55" t="s">
        <v>280</v>
      </c>
      <c r="O875" s="55">
        <v>1</v>
      </c>
      <c r="P875" s="55" t="s">
        <v>22</v>
      </c>
      <c r="Q875" s="55">
        <v>4</v>
      </c>
      <c r="R875" s="55" t="s">
        <v>38</v>
      </c>
      <c r="S875" s="55">
        <v>113</v>
      </c>
      <c r="T875" s="55">
        <v>101921</v>
      </c>
      <c r="U875" s="30">
        <v>1947</v>
      </c>
      <c r="V875" s="55">
        <v>8.2729999999999997</v>
      </c>
      <c r="W875" s="55">
        <v>2.3E-2</v>
      </c>
      <c r="X875" s="55">
        <v>23</v>
      </c>
      <c r="Y875" s="55">
        <v>198440.18700000001</v>
      </c>
      <c r="Z875" s="55">
        <v>44.780999999999999</v>
      </c>
    </row>
    <row r="876" spans="1:26">
      <c r="A876" s="29">
        <v>43899</v>
      </c>
      <c r="B876" s="55" t="s">
        <v>77</v>
      </c>
      <c r="C876" s="57">
        <v>43892</v>
      </c>
      <c r="D876" s="55">
        <v>2020</v>
      </c>
      <c r="E876" s="55">
        <v>3</v>
      </c>
      <c r="F876" s="55">
        <v>120195</v>
      </c>
      <c r="G876" s="55" t="s">
        <v>279</v>
      </c>
      <c r="H876" s="55" t="s">
        <v>37</v>
      </c>
      <c r="I876" s="55" t="s">
        <v>197</v>
      </c>
      <c r="J876" s="55" t="s">
        <v>20</v>
      </c>
      <c r="K876" s="55" t="s">
        <v>82</v>
      </c>
      <c r="L876" s="55" t="s">
        <v>68</v>
      </c>
      <c r="M876" s="55">
        <v>311</v>
      </c>
      <c r="N876" s="55" t="s">
        <v>280</v>
      </c>
      <c r="O876" s="55">
        <v>1</v>
      </c>
      <c r="P876" s="55" t="s">
        <v>22</v>
      </c>
      <c r="Q876" s="55">
        <v>4</v>
      </c>
      <c r="R876" s="55" t="s">
        <v>38</v>
      </c>
      <c r="S876" s="55">
        <v>102</v>
      </c>
      <c r="T876" s="55">
        <v>95486</v>
      </c>
      <c r="U876" s="30">
        <v>2069</v>
      </c>
      <c r="V876" s="55">
        <v>8.2319999999999993</v>
      </c>
      <c r="W876" s="55">
        <v>3.1E-2</v>
      </c>
      <c r="X876" s="55">
        <v>30</v>
      </c>
      <c r="Y876" s="55">
        <v>197560.53400000001</v>
      </c>
      <c r="Z876" s="55">
        <v>62.07</v>
      </c>
    </row>
    <row r="877" spans="1:26">
      <c r="A877" s="29">
        <v>43899</v>
      </c>
      <c r="B877" s="55" t="s">
        <v>77</v>
      </c>
      <c r="C877" s="57">
        <v>43892</v>
      </c>
      <c r="D877" s="55">
        <v>2020</v>
      </c>
      <c r="E877" s="55">
        <v>3</v>
      </c>
      <c r="F877" s="55">
        <v>120195</v>
      </c>
      <c r="G877" s="55" t="s">
        <v>279</v>
      </c>
      <c r="H877" s="55" t="s">
        <v>37</v>
      </c>
      <c r="I877" s="55" t="s">
        <v>197</v>
      </c>
      <c r="J877" s="55" t="s">
        <v>20</v>
      </c>
      <c r="K877" s="55" t="s">
        <v>82</v>
      </c>
      <c r="L877" s="55" t="s">
        <v>68</v>
      </c>
      <c r="M877" s="55">
        <v>311</v>
      </c>
      <c r="N877" s="55" t="s">
        <v>280</v>
      </c>
      <c r="O877" s="55">
        <v>1</v>
      </c>
      <c r="P877" s="55" t="s">
        <v>22</v>
      </c>
      <c r="Q877" s="55">
        <v>4</v>
      </c>
      <c r="R877" s="55" t="s">
        <v>38</v>
      </c>
      <c r="S877" s="55">
        <v>101</v>
      </c>
      <c r="T877" s="55">
        <v>104793</v>
      </c>
      <c r="U877" s="30">
        <v>2043</v>
      </c>
      <c r="V877" s="55">
        <v>8.9239999999999995</v>
      </c>
      <c r="W877" s="55">
        <v>7.0000000000000001E-3</v>
      </c>
      <c r="X877" s="55">
        <v>7</v>
      </c>
      <c r="Y877" s="55">
        <v>214092.09899999999</v>
      </c>
      <c r="Z877" s="55">
        <v>14.301</v>
      </c>
    </row>
    <row r="878" spans="1:26">
      <c r="A878" s="29">
        <v>43899</v>
      </c>
      <c r="B878" s="55" t="s">
        <v>77</v>
      </c>
      <c r="C878" s="57">
        <v>43892</v>
      </c>
      <c r="D878" s="55">
        <v>2020</v>
      </c>
      <c r="E878" s="55">
        <v>3</v>
      </c>
      <c r="F878" s="55">
        <v>120195</v>
      </c>
      <c r="G878" s="55" t="s">
        <v>279</v>
      </c>
      <c r="H878" s="55" t="s">
        <v>37</v>
      </c>
      <c r="I878" s="55" t="s">
        <v>197</v>
      </c>
      <c r="J878" s="55" t="s">
        <v>20</v>
      </c>
      <c r="K878" s="55" t="s">
        <v>82</v>
      </c>
      <c r="L878" s="55" t="s">
        <v>68</v>
      </c>
      <c r="M878" s="55">
        <v>311</v>
      </c>
      <c r="N878" s="55" t="s">
        <v>280</v>
      </c>
      <c r="O878" s="55">
        <v>1</v>
      </c>
      <c r="P878" s="55" t="s">
        <v>22</v>
      </c>
      <c r="Q878" s="55">
        <v>4</v>
      </c>
      <c r="R878" s="55" t="s">
        <v>38</v>
      </c>
      <c r="S878" s="55">
        <v>104</v>
      </c>
      <c r="T878" s="55">
        <v>102191</v>
      </c>
      <c r="U878" s="30">
        <v>1815</v>
      </c>
      <c r="V878" s="55">
        <v>7.7279999999999998</v>
      </c>
      <c r="W878" s="55">
        <v>0.03</v>
      </c>
      <c r="X878" s="55">
        <v>31</v>
      </c>
      <c r="Y878" s="55">
        <v>185476.66500000001</v>
      </c>
      <c r="Z878" s="55">
        <v>56.265000000000001</v>
      </c>
    </row>
    <row r="879" spans="1:26">
      <c r="A879" s="29">
        <v>43899</v>
      </c>
      <c r="B879" s="55" t="s">
        <v>77</v>
      </c>
      <c r="C879" s="57">
        <v>43892</v>
      </c>
      <c r="D879" s="55">
        <v>2020</v>
      </c>
      <c r="E879" s="55">
        <v>3</v>
      </c>
      <c r="F879" s="55">
        <v>120195</v>
      </c>
      <c r="G879" s="55" t="s">
        <v>279</v>
      </c>
      <c r="H879" s="55" t="s">
        <v>37</v>
      </c>
      <c r="I879" s="55" t="s">
        <v>197</v>
      </c>
      <c r="J879" s="55" t="s">
        <v>20</v>
      </c>
      <c r="K879" s="55" t="s">
        <v>82</v>
      </c>
      <c r="L879" s="55" t="s">
        <v>68</v>
      </c>
      <c r="M879" s="55">
        <v>311</v>
      </c>
      <c r="N879" s="55" t="s">
        <v>280</v>
      </c>
      <c r="O879" s="55">
        <v>1</v>
      </c>
      <c r="P879" s="55" t="s">
        <v>22</v>
      </c>
      <c r="Q879" s="55">
        <v>4</v>
      </c>
      <c r="R879" s="55" t="s">
        <v>38</v>
      </c>
      <c r="S879" s="55">
        <v>103</v>
      </c>
      <c r="T879" s="55">
        <v>107164</v>
      </c>
      <c r="U879" s="30">
        <v>1954</v>
      </c>
      <c r="V879" s="55">
        <v>8.7260000000000009</v>
      </c>
      <c r="W879" s="55">
        <v>1.2E-2</v>
      </c>
      <c r="X879" s="55">
        <v>13</v>
      </c>
      <c r="Y879" s="55">
        <v>209398.45600000001</v>
      </c>
      <c r="Z879" s="55">
        <v>25.402000000000001</v>
      </c>
    </row>
    <row r="880" spans="1:26">
      <c r="A880" s="29">
        <v>43899</v>
      </c>
      <c r="B880" s="55" t="s">
        <v>77</v>
      </c>
      <c r="C880" s="57">
        <v>43892</v>
      </c>
      <c r="D880" s="55">
        <v>2020</v>
      </c>
      <c r="E880" s="55">
        <v>3</v>
      </c>
      <c r="F880" s="55">
        <v>120195</v>
      </c>
      <c r="G880" s="55" t="s">
        <v>279</v>
      </c>
      <c r="H880" s="55" t="s">
        <v>37</v>
      </c>
      <c r="I880" s="55" t="s">
        <v>197</v>
      </c>
      <c r="J880" s="55" t="s">
        <v>20</v>
      </c>
      <c r="K880" s="55" t="s">
        <v>82</v>
      </c>
      <c r="L880" s="55" t="s">
        <v>68</v>
      </c>
      <c r="M880" s="55">
        <v>311</v>
      </c>
      <c r="N880" s="55" t="s">
        <v>280</v>
      </c>
      <c r="O880" s="55">
        <v>1</v>
      </c>
      <c r="P880" s="55" t="s">
        <v>22</v>
      </c>
      <c r="Q880" s="55">
        <v>4</v>
      </c>
      <c r="R880" s="55" t="s">
        <v>38</v>
      </c>
      <c r="S880" s="55">
        <v>105</v>
      </c>
      <c r="T880" s="55">
        <v>105021</v>
      </c>
      <c r="U880" s="30">
        <v>1925</v>
      </c>
      <c r="V880" s="55">
        <v>8.4250000000000007</v>
      </c>
      <c r="W880" s="55">
        <v>1.2999999999999999E-2</v>
      </c>
      <c r="X880" s="55">
        <v>14</v>
      </c>
      <c r="Y880" s="55">
        <v>202165.42499999999</v>
      </c>
      <c r="Z880" s="55">
        <v>26.95</v>
      </c>
    </row>
    <row r="881" spans="1:26">
      <c r="A881" s="29">
        <v>43899</v>
      </c>
      <c r="B881" s="55" t="s">
        <v>77</v>
      </c>
      <c r="C881" s="57">
        <v>43892</v>
      </c>
      <c r="D881" s="55">
        <v>2020</v>
      </c>
      <c r="E881" s="55">
        <v>3</v>
      </c>
      <c r="F881" s="55">
        <v>120195</v>
      </c>
      <c r="G881" s="55" t="s">
        <v>279</v>
      </c>
      <c r="H881" s="55" t="s">
        <v>37</v>
      </c>
      <c r="I881" s="55" t="s">
        <v>197</v>
      </c>
      <c r="J881" s="55" t="s">
        <v>20</v>
      </c>
      <c r="K881" s="55" t="s">
        <v>82</v>
      </c>
      <c r="L881" s="55" t="s">
        <v>68</v>
      </c>
      <c r="M881" s="55">
        <v>311</v>
      </c>
      <c r="N881" s="55" t="s">
        <v>280</v>
      </c>
      <c r="O881" s="55">
        <v>1</v>
      </c>
      <c r="P881" s="55" t="s">
        <v>22</v>
      </c>
      <c r="Q881" s="55">
        <v>4</v>
      </c>
      <c r="R881" s="55" t="s">
        <v>38</v>
      </c>
      <c r="S881" s="55">
        <v>106</v>
      </c>
      <c r="T881" s="55">
        <v>107289</v>
      </c>
      <c r="U881" s="30">
        <v>1560</v>
      </c>
      <c r="V881" s="55">
        <v>6.9749999999999996</v>
      </c>
      <c r="W881" s="55">
        <v>0.01</v>
      </c>
      <c r="X881" s="55">
        <v>11</v>
      </c>
      <c r="Y881" s="55">
        <v>167370.84</v>
      </c>
      <c r="Z881" s="55">
        <v>17.16</v>
      </c>
    </row>
    <row r="882" spans="1:26">
      <c r="A882" s="29">
        <v>43899</v>
      </c>
      <c r="B882" s="55" t="s">
        <v>77</v>
      </c>
      <c r="C882" s="57">
        <v>43892</v>
      </c>
      <c r="D882" s="55">
        <v>2020</v>
      </c>
      <c r="E882" s="55">
        <v>3</v>
      </c>
      <c r="F882" s="55">
        <v>120195</v>
      </c>
      <c r="G882" s="55" t="s">
        <v>279</v>
      </c>
      <c r="H882" s="55" t="s">
        <v>37</v>
      </c>
      <c r="I882" s="55" t="s">
        <v>197</v>
      </c>
      <c r="J882" s="55" t="s">
        <v>20</v>
      </c>
      <c r="K882" s="55" t="s">
        <v>82</v>
      </c>
      <c r="L882" s="55" t="s">
        <v>68</v>
      </c>
      <c r="M882" s="55">
        <v>311</v>
      </c>
      <c r="N882" s="55" t="s">
        <v>280</v>
      </c>
      <c r="O882" s="55">
        <v>1</v>
      </c>
      <c r="P882" s="55" t="s">
        <v>22</v>
      </c>
      <c r="Q882" s="55">
        <v>4</v>
      </c>
      <c r="R882" s="55" t="s">
        <v>38</v>
      </c>
      <c r="S882" s="55">
        <v>108</v>
      </c>
      <c r="T882" s="55">
        <v>107166</v>
      </c>
      <c r="U882" s="30">
        <v>1778</v>
      </c>
      <c r="V882" s="55">
        <v>7.9429999999999996</v>
      </c>
      <c r="W882" s="55">
        <v>2.1999999999999999E-2</v>
      </c>
      <c r="X882" s="55">
        <v>24</v>
      </c>
      <c r="Y882" s="55">
        <v>190541.14799999999</v>
      </c>
      <c r="Z882" s="55">
        <v>42.671999999999997</v>
      </c>
    </row>
    <row r="883" spans="1:26">
      <c r="A883" s="29">
        <v>43899</v>
      </c>
      <c r="B883" s="55" t="s">
        <v>77</v>
      </c>
      <c r="C883" s="57">
        <v>43892</v>
      </c>
      <c r="D883" s="55">
        <v>2020</v>
      </c>
      <c r="E883" s="55">
        <v>3</v>
      </c>
      <c r="F883" s="55">
        <v>120195</v>
      </c>
      <c r="G883" s="55" t="s">
        <v>279</v>
      </c>
      <c r="H883" s="55" t="s">
        <v>37</v>
      </c>
      <c r="I883" s="55" t="s">
        <v>197</v>
      </c>
      <c r="J883" s="55" t="s">
        <v>20</v>
      </c>
      <c r="K883" s="55" t="s">
        <v>82</v>
      </c>
      <c r="L883" s="55" t="s">
        <v>68</v>
      </c>
      <c r="M883" s="55">
        <v>311</v>
      </c>
      <c r="N883" s="55" t="s">
        <v>280</v>
      </c>
      <c r="O883" s="55">
        <v>1</v>
      </c>
      <c r="P883" s="55" t="s">
        <v>22</v>
      </c>
      <c r="Q883" s="55">
        <v>4</v>
      </c>
      <c r="R883" s="55" t="s">
        <v>38</v>
      </c>
      <c r="S883" s="55">
        <v>107</v>
      </c>
      <c r="T883" s="55">
        <v>108017</v>
      </c>
      <c r="U883" s="30">
        <v>1808</v>
      </c>
      <c r="V883" s="55">
        <v>8.1379999999999999</v>
      </c>
      <c r="W883" s="55">
        <v>1.7999999999999999E-2</v>
      </c>
      <c r="X883" s="55">
        <v>19</v>
      </c>
      <c r="Y883" s="55">
        <v>195294.736</v>
      </c>
      <c r="Z883" s="55">
        <v>34.351999999999997</v>
      </c>
    </row>
    <row r="884" spans="1:26">
      <c r="A884" s="29">
        <v>43892</v>
      </c>
      <c r="B884" s="55" t="s">
        <v>119</v>
      </c>
      <c r="C884" s="57">
        <v>43891</v>
      </c>
      <c r="D884" s="55">
        <v>2020</v>
      </c>
      <c r="E884" s="55">
        <v>3</v>
      </c>
      <c r="F884" s="55">
        <v>120195</v>
      </c>
      <c r="G884" s="55" t="s">
        <v>279</v>
      </c>
      <c r="H884" s="55" t="s">
        <v>37</v>
      </c>
      <c r="I884" s="55" t="s">
        <v>197</v>
      </c>
      <c r="J884" s="55" t="s">
        <v>20</v>
      </c>
      <c r="K884" s="55" t="s">
        <v>82</v>
      </c>
      <c r="L884" s="55" t="s">
        <v>68</v>
      </c>
      <c r="M884" s="55">
        <v>311</v>
      </c>
      <c r="N884" s="55" t="s">
        <v>280</v>
      </c>
      <c r="O884" s="55">
        <v>1</v>
      </c>
      <c r="P884" s="55" t="s">
        <v>22</v>
      </c>
      <c r="Q884" s="55">
        <v>4</v>
      </c>
      <c r="R884" s="55" t="s">
        <v>38</v>
      </c>
      <c r="S884" s="55">
        <v>107</v>
      </c>
      <c r="T884" s="55">
        <v>108032</v>
      </c>
      <c r="U884" s="30">
        <v>1710</v>
      </c>
      <c r="V884" s="55">
        <v>7.85</v>
      </c>
      <c r="W884" s="55">
        <v>1E-3</v>
      </c>
      <c r="X884" s="55">
        <v>1</v>
      </c>
      <c r="Y884" s="55">
        <v>184734.72</v>
      </c>
      <c r="Z884" s="55">
        <v>1.71</v>
      </c>
    </row>
    <row r="885" spans="1:26">
      <c r="A885" s="29">
        <v>43892</v>
      </c>
      <c r="B885" s="55" t="s">
        <v>119</v>
      </c>
      <c r="C885" s="57">
        <v>43891</v>
      </c>
      <c r="D885" s="55">
        <v>2020</v>
      </c>
      <c r="E885" s="55">
        <v>3</v>
      </c>
      <c r="F885" s="55">
        <v>120195</v>
      </c>
      <c r="G885" s="55" t="s">
        <v>279</v>
      </c>
      <c r="H885" s="55" t="s">
        <v>37</v>
      </c>
      <c r="I885" s="55" t="s">
        <v>197</v>
      </c>
      <c r="J885" s="55" t="s">
        <v>20</v>
      </c>
      <c r="K885" s="55" t="s">
        <v>82</v>
      </c>
      <c r="L885" s="55" t="s">
        <v>68</v>
      </c>
      <c r="M885" s="55">
        <v>311</v>
      </c>
      <c r="N885" s="55" t="s">
        <v>280</v>
      </c>
      <c r="O885" s="55">
        <v>1</v>
      </c>
      <c r="P885" s="55" t="s">
        <v>22</v>
      </c>
      <c r="Q885" s="55">
        <v>4</v>
      </c>
      <c r="R885" s="55" t="s">
        <v>38</v>
      </c>
      <c r="S885" s="55">
        <v>108</v>
      </c>
      <c r="T885" s="55">
        <v>107189</v>
      </c>
      <c r="U885" s="30">
        <v>1690</v>
      </c>
      <c r="V885" s="55">
        <v>7.68</v>
      </c>
      <c r="W885" s="55">
        <v>3.0000000000000001E-3</v>
      </c>
      <c r="X885" s="55">
        <v>3</v>
      </c>
      <c r="Y885" s="55">
        <v>181149.41</v>
      </c>
      <c r="Z885" s="55">
        <v>5.07</v>
      </c>
    </row>
    <row r="886" spans="1:26">
      <c r="A886" s="29">
        <v>43892</v>
      </c>
      <c r="B886" s="55" t="s">
        <v>119</v>
      </c>
      <c r="C886" s="57">
        <v>43891</v>
      </c>
      <c r="D886" s="55">
        <v>2020</v>
      </c>
      <c r="E886" s="55">
        <v>3</v>
      </c>
      <c r="F886" s="55">
        <v>120195</v>
      </c>
      <c r="G886" s="55" t="s">
        <v>279</v>
      </c>
      <c r="H886" s="55" t="s">
        <v>37</v>
      </c>
      <c r="I886" s="55" t="s">
        <v>197</v>
      </c>
      <c r="J886" s="55" t="s">
        <v>20</v>
      </c>
      <c r="K886" s="55" t="s">
        <v>82</v>
      </c>
      <c r="L886" s="55" t="s">
        <v>68</v>
      </c>
      <c r="M886" s="55">
        <v>311</v>
      </c>
      <c r="N886" s="55" t="s">
        <v>280</v>
      </c>
      <c r="O886" s="55">
        <v>1</v>
      </c>
      <c r="P886" s="55" t="s">
        <v>22</v>
      </c>
      <c r="Q886" s="55">
        <v>4</v>
      </c>
      <c r="R886" s="55" t="s">
        <v>38</v>
      </c>
      <c r="S886" s="55">
        <v>105</v>
      </c>
      <c r="T886" s="55">
        <v>105040</v>
      </c>
      <c r="U886" s="30">
        <v>1826</v>
      </c>
      <c r="V886" s="55">
        <v>8.14</v>
      </c>
      <c r="W886" s="55">
        <v>3.0000000000000001E-3</v>
      </c>
      <c r="X886" s="55">
        <v>3</v>
      </c>
      <c r="Y886" s="55">
        <v>191803.04</v>
      </c>
      <c r="Z886" s="55">
        <v>5.4779999999999998</v>
      </c>
    </row>
    <row r="887" spans="1:26">
      <c r="A887" s="29">
        <v>43892</v>
      </c>
      <c r="B887" s="55" t="s">
        <v>119</v>
      </c>
      <c r="C887" s="57">
        <v>43891</v>
      </c>
      <c r="D887" s="55">
        <v>2020</v>
      </c>
      <c r="E887" s="55">
        <v>3</v>
      </c>
      <c r="F887" s="55">
        <v>120195</v>
      </c>
      <c r="G887" s="55" t="s">
        <v>279</v>
      </c>
      <c r="H887" s="55" t="s">
        <v>37</v>
      </c>
      <c r="I887" s="55" t="s">
        <v>197</v>
      </c>
      <c r="J887" s="55" t="s">
        <v>20</v>
      </c>
      <c r="K887" s="55" t="s">
        <v>82</v>
      </c>
      <c r="L887" s="55" t="s">
        <v>68</v>
      </c>
      <c r="M887" s="55">
        <v>311</v>
      </c>
      <c r="N887" s="55" t="s">
        <v>280</v>
      </c>
      <c r="O887" s="55">
        <v>1</v>
      </c>
      <c r="P887" s="55" t="s">
        <v>22</v>
      </c>
      <c r="Q887" s="55">
        <v>4</v>
      </c>
      <c r="R887" s="55" t="s">
        <v>38</v>
      </c>
      <c r="S887" s="55">
        <v>106</v>
      </c>
      <c r="T887" s="55">
        <v>107311</v>
      </c>
      <c r="U887" s="30">
        <v>1480</v>
      </c>
      <c r="V887" s="55">
        <v>6.74</v>
      </c>
      <c r="W887" s="55">
        <v>5.0000000000000001E-3</v>
      </c>
      <c r="X887" s="55">
        <v>5</v>
      </c>
      <c r="Y887" s="55">
        <v>158820.28</v>
      </c>
      <c r="Z887" s="55">
        <v>7.4</v>
      </c>
    </row>
    <row r="888" spans="1:26">
      <c r="A888" s="29">
        <v>43892</v>
      </c>
      <c r="B888" s="55" t="s">
        <v>119</v>
      </c>
      <c r="C888" s="57">
        <v>43891</v>
      </c>
      <c r="D888" s="55">
        <v>2020</v>
      </c>
      <c r="E888" s="55">
        <v>3</v>
      </c>
      <c r="F888" s="55">
        <v>120195</v>
      </c>
      <c r="G888" s="55" t="s">
        <v>279</v>
      </c>
      <c r="H888" s="55" t="s">
        <v>37</v>
      </c>
      <c r="I888" s="55" t="s">
        <v>197</v>
      </c>
      <c r="J888" s="55" t="s">
        <v>20</v>
      </c>
      <c r="K888" s="55" t="s">
        <v>82</v>
      </c>
      <c r="L888" s="55" t="s">
        <v>68</v>
      </c>
      <c r="M888" s="55">
        <v>311</v>
      </c>
      <c r="N888" s="55" t="s">
        <v>280</v>
      </c>
      <c r="O888" s="55">
        <v>1</v>
      </c>
      <c r="P888" s="55" t="s">
        <v>22</v>
      </c>
      <c r="Q888" s="55">
        <v>4</v>
      </c>
      <c r="R888" s="55" t="s">
        <v>38</v>
      </c>
      <c r="S888" s="55">
        <v>104</v>
      </c>
      <c r="T888" s="55">
        <v>102219</v>
      </c>
      <c r="U888" s="30">
        <v>1719</v>
      </c>
      <c r="V888" s="55">
        <v>7.47</v>
      </c>
      <c r="W888" s="55">
        <v>4.0000000000000001E-3</v>
      </c>
      <c r="X888" s="55">
        <v>4</v>
      </c>
      <c r="Y888" s="55">
        <v>175714.46100000001</v>
      </c>
      <c r="Z888" s="55">
        <v>6.8760000000000003</v>
      </c>
    </row>
    <row r="889" spans="1:26">
      <c r="A889" s="29">
        <v>43892</v>
      </c>
      <c r="B889" s="55" t="s">
        <v>119</v>
      </c>
      <c r="C889" s="57">
        <v>43891</v>
      </c>
      <c r="D889" s="55">
        <v>2020</v>
      </c>
      <c r="E889" s="55">
        <v>3</v>
      </c>
      <c r="F889" s="55">
        <v>120195</v>
      </c>
      <c r="G889" s="55" t="s">
        <v>279</v>
      </c>
      <c r="H889" s="55" t="s">
        <v>37</v>
      </c>
      <c r="I889" s="55" t="s">
        <v>197</v>
      </c>
      <c r="J889" s="55" t="s">
        <v>20</v>
      </c>
      <c r="K889" s="55" t="s">
        <v>82</v>
      </c>
      <c r="L889" s="55" t="s">
        <v>68</v>
      </c>
      <c r="M889" s="55">
        <v>311</v>
      </c>
      <c r="N889" s="55" t="s">
        <v>280</v>
      </c>
      <c r="O889" s="55">
        <v>1</v>
      </c>
      <c r="P889" s="55" t="s">
        <v>22</v>
      </c>
      <c r="Q889" s="55">
        <v>4</v>
      </c>
      <c r="R889" s="55" t="s">
        <v>38</v>
      </c>
      <c r="S889" s="55">
        <v>103</v>
      </c>
      <c r="T889" s="55">
        <v>107185</v>
      </c>
      <c r="U889" s="30">
        <v>1855</v>
      </c>
      <c r="V889" s="55">
        <v>8.43</v>
      </c>
      <c r="W889" s="55">
        <v>1E-3</v>
      </c>
      <c r="X889" s="55">
        <v>1</v>
      </c>
      <c r="Y889" s="55">
        <v>198828.17499999999</v>
      </c>
      <c r="Z889" s="55">
        <v>1.855</v>
      </c>
    </row>
    <row r="890" spans="1:26">
      <c r="A890" s="29">
        <v>43892</v>
      </c>
      <c r="B890" s="55" t="s">
        <v>119</v>
      </c>
      <c r="C890" s="57">
        <v>43891</v>
      </c>
      <c r="D890" s="55">
        <v>2020</v>
      </c>
      <c r="E890" s="55">
        <v>3</v>
      </c>
      <c r="F890" s="55">
        <v>120195</v>
      </c>
      <c r="G890" s="55" t="s">
        <v>279</v>
      </c>
      <c r="H890" s="55" t="s">
        <v>37</v>
      </c>
      <c r="I890" s="55" t="s">
        <v>197</v>
      </c>
      <c r="J890" s="55" t="s">
        <v>20</v>
      </c>
      <c r="K890" s="55" t="s">
        <v>82</v>
      </c>
      <c r="L890" s="55" t="s">
        <v>68</v>
      </c>
      <c r="M890" s="55">
        <v>311</v>
      </c>
      <c r="N890" s="55" t="s">
        <v>280</v>
      </c>
      <c r="O890" s="55">
        <v>1</v>
      </c>
      <c r="P890" s="55" t="s">
        <v>22</v>
      </c>
      <c r="Q890" s="55">
        <v>4</v>
      </c>
      <c r="R890" s="55" t="s">
        <v>38</v>
      </c>
      <c r="S890" s="55">
        <v>101</v>
      </c>
      <c r="T890" s="55">
        <v>104816</v>
      </c>
      <c r="U890" s="30">
        <v>1941</v>
      </c>
      <c r="V890" s="55">
        <v>8.6300000000000008</v>
      </c>
      <c r="W890" s="55">
        <v>5.0000000000000001E-3</v>
      </c>
      <c r="X890" s="55">
        <v>5</v>
      </c>
      <c r="Y890" s="55">
        <v>203447.856</v>
      </c>
      <c r="Z890" s="55">
        <v>9.7050000000000001</v>
      </c>
    </row>
    <row r="891" spans="1:26">
      <c r="A891" s="29">
        <v>43892</v>
      </c>
      <c r="B891" s="55" t="s">
        <v>119</v>
      </c>
      <c r="C891" s="57">
        <v>43891</v>
      </c>
      <c r="D891" s="55">
        <v>2020</v>
      </c>
      <c r="E891" s="55">
        <v>3</v>
      </c>
      <c r="F891" s="55">
        <v>120195</v>
      </c>
      <c r="G891" s="55" t="s">
        <v>279</v>
      </c>
      <c r="H891" s="55" t="s">
        <v>37</v>
      </c>
      <c r="I891" s="55" t="s">
        <v>197</v>
      </c>
      <c r="J891" s="55" t="s">
        <v>20</v>
      </c>
      <c r="K891" s="55" t="s">
        <v>82</v>
      </c>
      <c r="L891" s="55" t="s">
        <v>68</v>
      </c>
      <c r="M891" s="55">
        <v>311</v>
      </c>
      <c r="N891" s="55" t="s">
        <v>280</v>
      </c>
      <c r="O891" s="55">
        <v>1</v>
      </c>
      <c r="P891" s="55" t="s">
        <v>22</v>
      </c>
      <c r="Q891" s="55">
        <v>4</v>
      </c>
      <c r="R891" s="55" t="s">
        <v>38</v>
      </c>
      <c r="S891" s="55">
        <v>102</v>
      </c>
      <c r="T891" s="55">
        <v>95517</v>
      </c>
      <c r="U891" s="30">
        <v>1963</v>
      </c>
      <c r="V891" s="55">
        <v>7.96</v>
      </c>
      <c r="W891" s="55">
        <v>4.0000000000000001E-3</v>
      </c>
      <c r="X891" s="55">
        <v>4</v>
      </c>
      <c r="Y891" s="55">
        <v>187499.87100000001</v>
      </c>
      <c r="Z891" s="55">
        <v>7.8520000000000003</v>
      </c>
    </row>
    <row r="892" spans="1:26">
      <c r="A892" s="29">
        <v>43892</v>
      </c>
      <c r="B892" s="55" t="s">
        <v>119</v>
      </c>
      <c r="C892" s="57">
        <v>43891</v>
      </c>
      <c r="D892" s="55">
        <v>2020</v>
      </c>
      <c r="E892" s="55">
        <v>3</v>
      </c>
      <c r="F892" s="55">
        <v>120195</v>
      </c>
      <c r="G892" s="55" t="s">
        <v>279</v>
      </c>
      <c r="H892" s="55" t="s">
        <v>37</v>
      </c>
      <c r="I892" s="55" t="s">
        <v>197</v>
      </c>
      <c r="J892" s="55" t="s">
        <v>20</v>
      </c>
      <c r="K892" s="55" t="s">
        <v>82</v>
      </c>
      <c r="L892" s="55" t="s">
        <v>68</v>
      </c>
      <c r="M892" s="55">
        <v>311</v>
      </c>
      <c r="N892" s="55" t="s">
        <v>280</v>
      </c>
      <c r="O892" s="55">
        <v>1</v>
      </c>
      <c r="P892" s="55" t="s">
        <v>22</v>
      </c>
      <c r="Q892" s="55">
        <v>4</v>
      </c>
      <c r="R892" s="55" t="s">
        <v>38</v>
      </c>
      <c r="S892" s="55">
        <v>114</v>
      </c>
      <c r="T892" s="55">
        <v>107448</v>
      </c>
      <c r="U892" s="30">
        <v>1718</v>
      </c>
      <c r="V892" s="55">
        <v>7.87</v>
      </c>
      <c r="W892" s="55">
        <v>3.0000000000000001E-3</v>
      </c>
      <c r="X892" s="55">
        <v>3</v>
      </c>
      <c r="Y892" s="55">
        <v>184595.66399999999</v>
      </c>
      <c r="Z892" s="55">
        <v>5.1539999999999999</v>
      </c>
    </row>
    <row r="893" spans="1:26">
      <c r="A893" s="29">
        <v>43892</v>
      </c>
      <c r="B893" s="55" t="s">
        <v>119</v>
      </c>
      <c r="C893" s="57">
        <v>43891</v>
      </c>
      <c r="D893" s="55">
        <v>2020</v>
      </c>
      <c r="E893" s="55">
        <v>3</v>
      </c>
      <c r="F893" s="55">
        <v>120195</v>
      </c>
      <c r="G893" s="55" t="s">
        <v>279</v>
      </c>
      <c r="H893" s="55" t="s">
        <v>37</v>
      </c>
      <c r="I893" s="55" t="s">
        <v>197</v>
      </c>
      <c r="J893" s="55" t="s">
        <v>20</v>
      </c>
      <c r="K893" s="55" t="s">
        <v>82</v>
      </c>
      <c r="L893" s="55" t="s">
        <v>68</v>
      </c>
      <c r="M893" s="55">
        <v>311</v>
      </c>
      <c r="N893" s="55" t="s">
        <v>280</v>
      </c>
      <c r="O893" s="55">
        <v>1</v>
      </c>
      <c r="P893" s="55" t="s">
        <v>22</v>
      </c>
      <c r="Q893" s="55">
        <v>4</v>
      </c>
      <c r="R893" s="55" t="s">
        <v>38</v>
      </c>
      <c r="S893" s="55">
        <v>113</v>
      </c>
      <c r="T893" s="55">
        <v>101936</v>
      </c>
      <c r="U893" s="30">
        <v>1847</v>
      </c>
      <c r="V893" s="55">
        <v>8</v>
      </c>
      <c r="W893" s="55">
        <v>2E-3</v>
      </c>
      <c r="X893" s="55">
        <v>2</v>
      </c>
      <c r="Y893" s="55">
        <v>188275.79199999999</v>
      </c>
      <c r="Z893" s="55">
        <v>3.694</v>
      </c>
    </row>
    <row r="894" spans="1:26">
      <c r="A894" s="29">
        <v>43892</v>
      </c>
      <c r="B894" s="55" t="s">
        <v>119</v>
      </c>
      <c r="C894" s="57">
        <v>43891</v>
      </c>
      <c r="D894" s="55">
        <v>2020</v>
      </c>
      <c r="E894" s="55">
        <v>3</v>
      </c>
      <c r="F894" s="55">
        <v>120195</v>
      </c>
      <c r="G894" s="55" t="s">
        <v>279</v>
      </c>
      <c r="H894" s="55" t="s">
        <v>37</v>
      </c>
      <c r="I894" s="55" t="s">
        <v>197</v>
      </c>
      <c r="J894" s="55" t="s">
        <v>20</v>
      </c>
      <c r="K894" s="55" t="s">
        <v>82</v>
      </c>
      <c r="L894" s="55" t="s">
        <v>68</v>
      </c>
      <c r="M894" s="55">
        <v>311</v>
      </c>
      <c r="N894" s="55" t="s">
        <v>280</v>
      </c>
      <c r="O894" s="55">
        <v>1</v>
      </c>
      <c r="P894" s="55" t="s">
        <v>22</v>
      </c>
      <c r="Q894" s="55">
        <v>4</v>
      </c>
      <c r="R894" s="55" t="s">
        <v>38</v>
      </c>
      <c r="S894" s="55">
        <v>110</v>
      </c>
      <c r="T894" s="55">
        <v>107360</v>
      </c>
      <c r="U894" s="30">
        <v>1727</v>
      </c>
      <c r="V894" s="55">
        <v>7.85</v>
      </c>
      <c r="W894" s="55">
        <v>2E-3</v>
      </c>
      <c r="X894" s="55">
        <v>2</v>
      </c>
      <c r="Y894" s="55">
        <v>185410.72</v>
      </c>
      <c r="Z894" s="55">
        <v>3.4540000000000002</v>
      </c>
    </row>
    <row r="895" spans="1:26">
      <c r="A895" s="29">
        <v>43892</v>
      </c>
      <c r="B895" s="55" t="s">
        <v>119</v>
      </c>
      <c r="C895" s="57">
        <v>43891</v>
      </c>
      <c r="D895" s="55">
        <v>2020</v>
      </c>
      <c r="E895" s="55">
        <v>3</v>
      </c>
      <c r="F895" s="55">
        <v>120195</v>
      </c>
      <c r="G895" s="55" t="s">
        <v>279</v>
      </c>
      <c r="H895" s="55" t="s">
        <v>37</v>
      </c>
      <c r="I895" s="55" t="s">
        <v>197</v>
      </c>
      <c r="J895" s="55" t="s">
        <v>20</v>
      </c>
      <c r="K895" s="55" t="s">
        <v>82</v>
      </c>
      <c r="L895" s="55" t="s">
        <v>68</v>
      </c>
      <c r="M895" s="55">
        <v>311</v>
      </c>
      <c r="N895" s="55" t="s">
        <v>280</v>
      </c>
      <c r="O895" s="55">
        <v>1</v>
      </c>
      <c r="P895" s="55" t="s">
        <v>22</v>
      </c>
      <c r="Q895" s="55">
        <v>4</v>
      </c>
      <c r="R895" s="55" t="s">
        <v>38</v>
      </c>
      <c r="S895" s="55">
        <v>109</v>
      </c>
      <c r="T895" s="55">
        <v>99616</v>
      </c>
      <c r="U895" s="30">
        <v>1626</v>
      </c>
      <c r="V895" s="55">
        <v>6.84</v>
      </c>
      <c r="W895" s="55">
        <v>2E-3</v>
      </c>
      <c r="X895" s="55">
        <v>2</v>
      </c>
      <c r="Y895" s="55">
        <v>161975.61600000001</v>
      </c>
      <c r="Z895" s="55">
        <v>3.2519999999999998</v>
      </c>
    </row>
    <row r="896" spans="1:26">
      <c r="A896" s="29">
        <v>43892</v>
      </c>
      <c r="B896" s="55" t="s">
        <v>119</v>
      </c>
      <c r="C896" s="57">
        <v>43891</v>
      </c>
      <c r="D896" s="55">
        <v>2020</v>
      </c>
      <c r="E896" s="55">
        <v>3</v>
      </c>
      <c r="F896" s="55">
        <v>120195</v>
      </c>
      <c r="G896" s="55" t="s">
        <v>279</v>
      </c>
      <c r="H896" s="55" t="s">
        <v>37</v>
      </c>
      <c r="I896" s="55" t="s">
        <v>197</v>
      </c>
      <c r="J896" s="55" t="s">
        <v>20</v>
      </c>
      <c r="K896" s="55" t="s">
        <v>82</v>
      </c>
      <c r="L896" s="55" t="s">
        <v>68</v>
      </c>
      <c r="M896" s="55">
        <v>311</v>
      </c>
      <c r="N896" s="55" t="s">
        <v>280</v>
      </c>
      <c r="O896" s="55">
        <v>1</v>
      </c>
      <c r="P896" s="55" t="s">
        <v>22</v>
      </c>
      <c r="Q896" s="55">
        <v>4</v>
      </c>
      <c r="R896" s="55" t="s">
        <v>38</v>
      </c>
      <c r="S896" s="55">
        <v>111</v>
      </c>
      <c r="T896" s="55">
        <v>107968</v>
      </c>
      <c r="U896" s="30">
        <v>1678</v>
      </c>
      <c r="V896" s="55">
        <v>7.68</v>
      </c>
      <c r="W896" s="55">
        <v>4.0000000000000001E-3</v>
      </c>
      <c r="X896" s="55">
        <v>4</v>
      </c>
      <c r="Y896" s="55">
        <v>181170.304</v>
      </c>
      <c r="Z896" s="55">
        <v>6.7119999999999997</v>
      </c>
    </row>
    <row r="897" spans="1:26">
      <c r="A897" s="29">
        <v>43892</v>
      </c>
      <c r="B897" s="55" t="s">
        <v>119</v>
      </c>
      <c r="C897" s="57">
        <v>43891</v>
      </c>
      <c r="D897" s="55">
        <v>2020</v>
      </c>
      <c r="E897" s="55">
        <v>3</v>
      </c>
      <c r="F897" s="55">
        <v>120195</v>
      </c>
      <c r="G897" s="55" t="s">
        <v>279</v>
      </c>
      <c r="H897" s="55" t="s">
        <v>37</v>
      </c>
      <c r="I897" s="55" t="s">
        <v>197</v>
      </c>
      <c r="J897" s="55" t="s">
        <v>20</v>
      </c>
      <c r="K897" s="55" t="s">
        <v>82</v>
      </c>
      <c r="L897" s="55" t="s">
        <v>68</v>
      </c>
      <c r="M897" s="55">
        <v>311</v>
      </c>
      <c r="N897" s="55" t="s">
        <v>280</v>
      </c>
      <c r="O897" s="55">
        <v>1</v>
      </c>
      <c r="P897" s="55" t="s">
        <v>22</v>
      </c>
      <c r="Q897" s="55">
        <v>4</v>
      </c>
      <c r="R897" s="55" t="s">
        <v>38</v>
      </c>
      <c r="S897" s="55">
        <v>112</v>
      </c>
      <c r="T897" s="55">
        <v>107617</v>
      </c>
      <c r="U897" s="30">
        <v>1568</v>
      </c>
      <c r="V897" s="55">
        <v>7.14</v>
      </c>
      <c r="W897" s="55">
        <v>2E-3</v>
      </c>
      <c r="X897" s="55">
        <v>2</v>
      </c>
      <c r="Y897" s="55">
        <v>168743.45600000001</v>
      </c>
      <c r="Z897" s="55">
        <v>3.1360000000000001</v>
      </c>
    </row>
    <row r="898" spans="1:26">
      <c r="A898" s="29">
        <v>43892</v>
      </c>
      <c r="B898" s="55" t="s">
        <v>119</v>
      </c>
      <c r="C898" s="57">
        <v>43891</v>
      </c>
      <c r="D898" s="55">
        <v>2020</v>
      </c>
      <c r="E898" s="55">
        <v>3</v>
      </c>
      <c r="F898" s="55">
        <v>120195</v>
      </c>
      <c r="G898" s="55" t="s">
        <v>279</v>
      </c>
      <c r="H898" s="55" t="s">
        <v>37</v>
      </c>
      <c r="I898" s="55" t="s">
        <v>197</v>
      </c>
      <c r="J898" s="55" t="s">
        <v>20</v>
      </c>
      <c r="K898" s="55" t="s">
        <v>82</v>
      </c>
      <c r="L898" s="55" t="s">
        <v>68</v>
      </c>
      <c r="M898" s="55">
        <v>311</v>
      </c>
      <c r="N898" s="55" t="s">
        <v>280</v>
      </c>
      <c r="O898" s="55">
        <v>1</v>
      </c>
      <c r="P898" s="55" t="s">
        <v>22</v>
      </c>
      <c r="Q898" s="55">
        <v>4</v>
      </c>
      <c r="R898" s="55" t="s">
        <v>38</v>
      </c>
      <c r="S898" s="55">
        <v>115</v>
      </c>
      <c r="T898" s="55">
        <v>108413</v>
      </c>
      <c r="U898" s="30">
        <v>1545</v>
      </c>
      <c r="V898" s="55">
        <v>7.13</v>
      </c>
      <c r="W898" s="55">
        <v>2E-3</v>
      </c>
      <c r="X898" s="55">
        <v>2</v>
      </c>
      <c r="Y898" s="55">
        <v>167498.08499999999</v>
      </c>
      <c r="Z898" s="55">
        <v>3.09</v>
      </c>
    </row>
    <row r="899" spans="1:26">
      <c r="A899" s="29">
        <v>43892</v>
      </c>
      <c r="B899" s="55" t="s">
        <v>119</v>
      </c>
      <c r="C899" s="57">
        <v>43891</v>
      </c>
      <c r="D899" s="55">
        <v>2020</v>
      </c>
      <c r="E899" s="55">
        <v>3</v>
      </c>
      <c r="F899" s="55">
        <v>120195</v>
      </c>
      <c r="G899" s="55" t="s">
        <v>279</v>
      </c>
      <c r="H899" s="55" t="s">
        <v>37</v>
      </c>
      <c r="I899" s="55" t="s">
        <v>197</v>
      </c>
      <c r="J899" s="55" t="s">
        <v>20</v>
      </c>
      <c r="K899" s="55" t="s">
        <v>82</v>
      </c>
      <c r="L899" s="55" t="s">
        <v>68</v>
      </c>
      <c r="M899" s="55">
        <v>311</v>
      </c>
      <c r="N899" s="55" t="s">
        <v>280</v>
      </c>
      <c r="O899" s="55">
        <v>1</v>
      </c>
      <c r="P899" s="55" t="s">
        <v>22</v>
      </c>
      <c r="Q899" s="55">
        <v>4</v>
      </c>
      <c r="R899" s="55" t="s">
        <v>38</v>
      </c>
      <c r="S899" s="55">
        <v>116</v>
      </c>
      <c r="T899" s="55">
        <v>100014</v>
      </c>
      <c r="U899" s="30">
        <v>1524</v>
      </c>
      <c r="V899" s="55">
        <v>6.48</v>
      </c>
      <c r="W899" s="55">
        <v>2.3E-2</v>
      </c>
      <c r="X899" s="55">
        <v>23</v>
      </c>
      <c r="Y899" s="55">
        <v>152421.33600000001</v>
      </c>
      <c r="Z899" s="55">
        <v>35.052</v>
      </c>
    </row>
    <row r="900" spans="1:26">
      <c r="A900" s="29">
        <v>43892</v>
      </c>
      <c r="B900" s="55" t="s">
        <v>120</v>
      </c>
      <c r="C900" s="57">
        <v>43885</v>
      </c>
      <c r="D900" s="55">
        <v>2020</v>
      </c>
      <c r="E900" s="55">
        <v>2</v>
      </c>
      <c r="F900" s="55">
        <v>120195</v>
      </c>
      <c r="G900" s="55" t="s">
        <v>279</v>
      </c>
      <c r="H900" s="55" t="s">
        <v>37</v>
      </c>
      <c r="I900" s="55" t="s">
        <v>197</v>
      </c>
      <c r="J900" s="55" t="s">
        <v>20</v>
      </c>
      <c r="K900" s="55" t="s">
        <v>82</v>
      </c>
      <c r="L900" s="55" t="s">
        <v>68</v>
      </c>
      <c r="M900" s="55">
        <v>311</v>
      </c>
      <c r="N900" s="55" t="s">
        <v>280</v>
      </c>
      <c r="O900" s="55">
        <v>1</v>
      </c>
      <c r="P900" s="55" t="s">
        <v>22</v>
      </c>
      <c r="Q900" s="55">
        <v>4</v>
      </c>
      <c r="R900" s="55" t="s">
        <v>38</v>
      </c>
      <c r="S900" s="55">
        <v>116</v>
      </c>
      <c r="T900" s="55">
        <v>100014</v>
      </c>
      <c r="U900" s="30">
        <v>1524</v>
      </c>
      <c r="V900" s="55">
        <v>6.4829999999999997</v>
      </c>
      <c r="W900" s="55">
        <v>1.0999999999999999E-2</v>
      </c>
      <c r="X900" s="55">
        <v>11</v>
      </c>
      <c r="Y900" s="55">
        <v>152421.33600000001</v>
      </c>
      <c r="Z900" s="55">
        <v>16.763999999999999</v>
      </c>
    </row>
    <row r="901" spans="1:26">
      <c r="A901" s="29">
        <v>43892</v>
      </c>
      <c r="B901" s="55" t="s">
        <v>120</v>
      </c>
      <c r="C901" s="57">
        <v>43885</v>
      </c>
      <c r="D901" s="55">
        <v>2020</v>
      </c>
      <c r="E901" s="55">
        <v>2</v>
      </c>
      <c r="F901" s="55">
        <v>120195</v>
      </c>
      <c r="G901" s="55" t="s">
        <v>279</v>
      </c>
      <c r="H901" s="55" t="s">
        <v>37</v>
      </c>
      <c r="I901" s="55" t="s">
        <v>197</v>
      </c>
      <c r="J901" s="55" t="s">
        <v>20</v>
      </c>
      <c r="K901" s="55" t="s">
        <v>82</v>
      </c>
      <c r="L901" s="55" t="s">
        <v>68</v>
      </c>
      <c r="M901" s="55">
        <v>311</v>
      </c>
      <c r="N901" s="55" t="s">
        <v>280</v>
      </c>
      <c r="O901" s="55">
        <v>1</v>
      </c>
      <c r="P901" s="55" t="s">
        <v>22</v>
      </c>
      <c r="Q901" s="55">
        <v>4</v>
      </c>
      <c r="R901" s="55" t="s">
        <v>38</v>
      </c>
      <c r="S901" s="55">
        <v>115</v>
      </c>
      <c r="T901" s="55">
        <v>108413</v>
      </c>
      <c r="U901" s="30">
        <v>1545</v>
      </c>
      <c r="V901" s="55">
        <v>7.1260000000000003</v>
      </c>
      <c r="W901" s="55">
        <v>0.01</v>
      </c>
      <c r="X901" s="55">
        <v>11</v>
      </c>
      <c r="Y901" s="55">
        <v>167498.08499999999</v>
      </c>
      <c r="Z901" s="55">
        <v>16.995000000000001</v>
      </c>
    </row>
    <row r="902" spans="1:26">
      <c r="A902" s="29">
        <v>43892</v>
      </c>
      <c r="B902" s="55" t="s">
        <v>120</v>
      </c>
      <c r="C902" s="57">
        <v>43885</v>
      </c>
      <c r="D902" s="55">
        <v>2020</v>
      </c>
      <c r="E902" s="55">
        <v>2</v>
      </c>
      <c r="F902" s="55">
        <v>120195</v>
      </c>
      <c r="G902" s="55" t="s">
        <v>279</v>
      </c>
      <c r="H902" s="55" t="s">
        <v>37</v>
      </c>
      <c r="I902" s="55" t="s">
        <v>197</v>
      </c>
      <c r="J902" s="55" t="s">
        <v>20</v>
      </c>
      <c r="K902" s="55" t="s">
        <v>82</v>
      </c>
      <c r="L902" s="55" t="s">
        <v>68</v>
      </c>
      <c r="M902" s="55">
        <v>311</v>
      </c>
      <c r="N902" s="55" t="s">
        <v>280</v>
      </c>
      <c r="O902" s="55">
        <v>1</v>
      </c>
      <c r="P902" s="55" t="s">
        <v>22</v>
      </c>
      <c r="Q902" s="55">
        <v>4</v>
      </c>
      <c r="R902" s="55" t="s">
        <v>38</v>
      </c>
      <c r="S902" s="55">
        <v>112</v>
      </c>
      <c r="T902" s="55">
        <v>107617</v>
      </c>
      <c r="U902" s="30">
        <v>1568</v>
      </c>
      <c r="V902" s="55">
        <v>7.141</v>
      </c>
      <c r="W902" s="55">
        <v>2.8000000000000001E-2</v>
      </c>
      <c r="X902" s="55">
        <v>30</v>
      </c>
      <c r="Y902" s="55">
        <v>168743.45600000001</v>
      </c>
      <c r="Z902" s="55">
        <v>47.04</v>
      </c>
    </row>
    <row r="903" spans="1:26">
      <c r="A903" s="29">
        <v>43892</v>
      </c>
      <c r="B903" s="55" t="s">
        <v>120</v>
      </c>
      <c r="C903" s="57">
        <v>43885</v>
      </c>
      <c r="D903" s="55">
        <v>2020</v>
      </c>
      <c r="E903" s="55">
        <v>2</v>
      </c>
      <c r="F903" s="55">
        <v>120195</v>
      </c>
      <c r="G903" s="55" t="s">
        <v>279</v>
      </c>
      <c r="H903" s="55" t="s">
        <v>37</v>
      </c>
      <c r="I903" s="55" t="s">
        <v>197</v>
      </c>
      <c r="J903" s="55" t="s">
        <v>20</v>
      </c>
      <c r="K903" s="55" t="s">
        <v>82</v>
      </c>
      <c r="L903" s="55" t="s">
        <v>68</v>
      </c>
      <c r="M903" s="55">
        <v>311</v>
      </c>
      <c r="N903" s="55" t="s">
        <v>280</v>
      </c>
      <c r="O903" s="55">
        <v>1</v>
      </c>
      <c r="P903" s="55" t="s">
        <v>22</v>
      </c>
      <c r="Q903" s="55">
        <v>4</v>
      </c>
      <c r="R903" s="55" t="s">
        <v>38</v>
      </c>
      <c r="S903" s="55">
        <v>111</v>
      </c>
      <c r="T903" s="55">
        <v>107968</v>
      </c>
      <c r="U903" s="30">
        <v>1678</v>
      </c>
      <c r="V903" s="55">
        <v>7.6820000000000004</v>
      </c>
      <c r="W903" s="55">
        <v>1.7000000000000001E-2</v>
      </c>
      <c r="X903" s="55">
        <v>18</v>
      </c>
      <c r="Y903" s="55">
        <v>181170.304</v>
      </c>
      <c r="Z903" s="55">
        <v>30.204000000000001</v>
      </c>
    </row>
    <row r="904" spans="1:26">
      <c r="A904" s="29">
        <v>43892</v>
      </c>
      <c r="B904" s="55" t="s">
        <v>120</v>
      </c>
      <c r="C904" s="57">
        <v>43885</v>
      </c>
      <c r="D904" s="55">
        <v>2020</v>
      </c>
      <c r="E904" s="55">
        <v>2</v>
      </c>
      <c r="F904" s="55">
        <v>120195</v>
      </c>
      <c r="G904" s="55" t="s">
        <v>279</v>
      </c>
      <c r="H904" s="55" t="s">
        <v>37</v>
      </c>
      <c r="I904" s="55" t="s">
        <v>197</v>
      </c>
      <c r="J904" s="55" t="s">
        <v>20</v>
      </c>
      <c r="K904" s="55" t="s">
        <v>82</v>
      </c>
      <c r="L904" s="55" t="s">
        <v>68</v>
      </c>
      <c r="M904" s="55">
        <v>311</v>
      </c>
      <c r="N904" s="55" t="s">
        <v>280</v>
      </c>
      <c r="O904" s="55">
        <v>1</v>
      </c>
      <c r="P904" s="55" t="s">
        <v>22</v>
      </c>
      <c r="Q904" s="55">
        <v>4</v>
      </c>
      <c r="R904" s="55" t="s">
        <v>38</v>
      </c>
      <c r="S904" s="55">
        <v>110</v>
      </c>
      <c r="T904" s="55">
        <v>107360</v>
      </c>
      <c r="U904" s="30">
        <v>1727</v>
      </c>
      <c r="V904" s="55">
        <v>7.8550000000000004</v>
      </c>
      <c r="W904" s="55">
        <v>1.4999999999999999E-2</v>
      </c>
      <c r="X904" s="55">
        <v>16</v>
      </c>
      <c r="Y904" s="55">
        <v>185410.72</v>
      </c>
      <c r="Z904" s="55">
        <v>27.632000000000001</v>
      </c>
    </row>
    <row r="905" spans="1:26">
      <c r="A905" s="29">
        <v>43892</v>
      </c>
      <c r="B905" s="55" t="s">
        <v>120</v>
      </c>
      <c r="C905" s="57">
        <v>43885</v>
      </c>
      <c r="D905" s="55">
        <v>2020</v>
      </c>
      <c r="E905" s="55">
        <v>2</v>
      </c>
      <c r="F905" s="55">
        <v>120195</v>
      </c>
      <c r="G905" s="55" t="s">
        <v>279</v>
      </c>
      <c r="H905" s="55" t="s">
        <v>37</v>
      </c>
      <c r="I905" s="55" t="s">
        <v>197</v>
      </c>
      <c r="J905" s="55" t="s">
        <v>20</v>
      </c>
      <c r="K905" s="55" t="s">
        <v>82</v>
      </c>
      <c r="L905" s="55" t="s">
        <v>68</v>
      </c>
      <c r="M905" s="55">
        <v>311</v>
      </c>
      <c r="N905" s="55" t="s">
        <v>280</v>
      </c>
      <c r="O905" s="55">
        <v>1</v>
      </c>
      <c r="P905" s="55" t="s">
        <v>22</v>
      </c>
      <c r="Q905" s="55">
        <v>4</v>
      </c>
      <c r="R905" s="55" t="s">
        <v>38</v>
      </c>
      <c r="S905" s="55">
        <v>109</v>
      </c>
      <c r="T905" s="55">
        <v>99616</v>
      </c>
      <c r="U905" s="30">
        <v>1626</v>
      </c>
      <c r="V905" s="55">
        <v>6.8440000000000003</v>
      </c>
      <c r="W905" s="55">
        <v>1.2E-2</v>
      </c>
      <c r="X905" s="55">
        <v>12</v>
      </c>
      <c r="Y905" s="55">
        <v>161975.61600000001</v>
      </c>
      <c r="Z905" s="55">
        <v>19.512</v>
      </c>
    </row>
    <row r="906" spans="1:26">
      <c r="A906" s="29">
        <v>43892</v>
      </c>
      <c r="B906" s="55" t="s">
        <v>120</v>
      </c>
      <c r="C906" s="57">
        <v>43885</v>
      </c>
      <c r="D906" s="55">
        <v>2020</v>
      </c>
      <c r="E906" s="55">
        <v>2</v>
      </c>
      <c r="F906" s="55">
        <v>120195</v>
      </c>
      <c r="G906" s="55" t="s">
        <v>279</v>
      </c>
      <c r="H906" s="55" t="s">
        <v>37</v>
      </c>
      <c r="I906" s="55" t="s">
        <v>197</v>
      </c>
      <c r="J906" s="55" t="s">
        <v>20</v>
      </c>
      <c r="K906" s="55" t="s">
        <v>82</v>
      </c>
      <c r="L906" s="55" t="s">
        <v>68</v>
      </c>
      <c r="M906" s="55">
        <v>311</v>
      </c>
      <c r="N906" s="55" t="s">
        <v>280</v>
      </c>
      <c r="O906" s="55">
        <v>1</v>
      </c>
      <c r="P906" s="55" t="s">
        <v>22</v>
      </c>
      <c r="Q906" s="55">
        <v>4</v>
      </c>
      <c r="R906" s="55" t="s">
        <v>38</v>
      </c>
      <c r="S906" s="55">
        <v>114</v>
      </c>
      <c r="T906" s="55">
        <v>107448</v>
      </c>
      <c r="U906" s="30">
        <v>1718</v>
      </c>
      <c r="V906" s="55">
        <v>7.867</v>
      </c>
      <c r="W906" s="55">
        <v>0.02</v>
      </c>
      <c r="X906" s="55">
        <v>22</v>
      </c>
      <c r="Y906" s="55">
        <v>184595.66399999999</v>
      </c>
      <c r="Z906" s="55">
        <v>37.795999999999999</v>
      </c>
    </row>
    <row r="907" spans="1:26">
      <c r="A907" s="29">
        <v>43892</v>
      </c>
      <c r="B907" s="55" t="s">
        <v>120</v>
      </c>
      <c r="C907" s="57">
        <v>43885</v>
      </c>
      <c r="D907" s="55">
        <v>2020</v>
      </c>
      <c r="E907" s="55">
        <v>2</v>
      </c>
      <c r="F907" s="55">
        <v>120195</v>
      </c>
      <c r="G907" s="55" t="s">
        <v>279</v>
      </c>
      <c r="H907" s="55" t="s">
        <v>37</v>
      </c>
      <c r="I907" s="55" t="s">
        <v>197</v>
      </c>
      <c r="J907" s="55" t="s">
        <v>20</v>
      </c>
      <c r="K907" s="55" t="s">
        <v>82</v>
      </c>
      <c r="L907" s="55" t="s">
        <v>68</v>
      </c>
      <c r="M907" s="55">
        <v>311</v>
      </c>
      <c r="N907" s="55" t="s">
        <v>280</v>
      </c>
      <c r="O907" s="55">
        <v>1</v>
      </c>
      <c r="P907" s="55" t="s">
        <v>22</v>
      </c>
      <c r="Q907" s="55">
        <v>4</v>
      </c>
      <c r="R907" s="55" t="s">
        <v>38</v>
      </c>
      <c r="S907" s="55">
        <v>113</v>
      </c>
      <c r="T907" s="55">
        <v>101936</v>
      </c>
      <c r="U907" s="30">
        <v>1847</v>
      </c>
      <c r="V907" s="55">
        <v>8.0030000000000001</v>
      </c>
      <c r="W907" s="55">
        <v>1.2999999999999999E-2</v>
      </c>
      <c r="X907" s="55">
        <v>13</v>
      </c>
      <c r="Y907" s="55">
        <v>188275.79199999999</v>
      </c>
      <c r="Z907" s="55">
        <v>24.010999999999999</v>
      </c>
    </row>
    <row r="908" spans="1:26">
      <c r="A908" s="29">
        <v>43892</v>
      </c>
      <c r="B908" s="55" t="s">
        <v>120</v>
      </c>
      <c r="C908" s="57">
        <v>43885</v>
      </c>
      <c r="D908" s="55">
        <v>2020</v>
      </c>
      <c r="E908" s="55">
        <v>2</v>
      </c>
      <c r="F908" s="55">
        <v>120195</v>
      </c>
      <c r="G908" s="55" t="s">
        <v>279</v>
      </c>
      <c r="H908" s="55" t="s">
        <v>37</v>
      </c>
      <c r="I908" s="55" t="s">
        <v>197</v>
      </c>
      <c r="J908" s="55" t="s">
        <v>20</v>
      </c>
      <c r="K908" s="55" t="s">
        <v>82</v>
      </c>
      <c r="L908" s="55" t="s">
        <v>68</v>
      </c>
      <c r="M908" s="55">
        <v>311</v>
      </c>
      <c r="N908" s="55" t="s">
        <v>280</v>
      </c>
      <c r="O908" s="55">
        <v>1</v>
      </c>
      <c r="P908" s="55" t="s">
        <v>22</v>
      </c>
      <c r="Q908" s="55">
        <v>4</v>
      </c>
      <c r="R908" s="55" t="s">
        <v>38</v>
      </c>
      <c r="S908" s="55">
        <v>102</v>
      </c>
      <c r="T908" s="55">
        <v>95517</v>
      </c>
      <c r="U908" s="30">
        <v>1963</v>
      </c>
      <c r="V908" s="55">
        <v>7.9619999999999997</v>
      </c>
      <c r="W908" s="55">
        <v>2.8000000000000001E-2</v>
      </c>
      <c r="X908" s="55">
        <v>27</v>
      </c>
      <c r="Y908" s="55">
        <v>187499.87100000001</v>
      </c>
      <c r="Z908" s="55">
        <v>53.000999999999998</v>
      </c>
    </row>
    <row r="909" spans="1:26">
      <c r="A909" s="29">
        <v>43892</v>
      </c>
      <c r="B909" s="55" t="s">
        <v>120</v>
      </c>
      <c r="C909" s="57">
        <v>43885</v>
      </c>
      <c r="D909" s="55">
        <v>2020</v>
      </c>
      <c r="E909" s="55">
        <v>2</v>
      </c>
      <c r="F909" s="55">
        <v>120195</v>
      </c>
      <c r="G909" s="55" t="s">
        <v>279</v>
      </c>
      <c r="H909" s="55" t="s">
        <v>37</v>
      </c>
      <c r="I909" s="55" t="s">
        <v>197</v>
      </c>
      <c r="J909" s="55" t="s">
        <v>20</v>
      </c>
      <c r="K909" s="55" t="s">
        <v>82</v>
      </c>
      <c r="L909" s="55" t="s">
        <v>68</v>
      </c>
      <c r="M909" s="55">
        <v>311</v>
      </c>
      <c r="N909" s="55" t="s">
        <v>280</v>
      </c>
      <c r="O909" s="55">
        <v>1</v>
      </c>
      <c r="P909" s="55" t="s">
        <v>22</v>
      </c>
      <c r="Q909" s="55">
        <v>4</v>
      </c>
      <c r="R909" s="55" t="s">
        <v>38</v>
      </c>
      <c r="S909" s="55">
        <v>101</v>
      </c>
      <c r="T909" s="55">
        <v>104816</v>
      </c>
      <c r="U909" s="30">
        <v>1941</v>
      </c>
      <c r="V909" s="55">
        <v>8.6300000000000008</v>
      </c>
      <c r="W909" s="55">
        <v>1.7000000000000001E-2</v>
      </c>
      <c r="X909" s="55">
        <v>18</v>
      </c>
      <c r="Y909" s="55">
        <v>203447.856</v>
      </c>
      <c r="Z909" s="55">
        <v>34.938000000000002</v>
      </c>
    </row>
    <row r="910" spans="1:26">
      <c r="A910" s="29">
        <v>43892</v>
      </c>
      <c r="B910" s="55" t="s">
        <v>120</v>
      </c>
      <c r="C910" s="57">
        <v>43885</v>
      </c>
      <c r="D910" s="55">
        <v>2020</v>
      </c>
      <c r="E910" s="55">
        <v>2</v>
      </c>
      <c r="F910" s="55">
        <v>120195</v>
      </c>
      <c r="G910" s="55" t="s">
        <v>279</v>
      </c>
      <c r="H910" s="55" t="s">
        <v>37</v>
      </c>
      <c r="I910" s="55" t="s">
        <v>197</v>
      </c>
      <c r="J910" s="55" t="s">
        <v>20</v>
      </c>
      <c r="K910" s="55" t="s">
        <v>82</v>
      </c>
      <c r="L910" s="55" t="s">
        <v>68</v>
      </c>
      <c r="M910" s="55">
        <v>311</v>
      </c>
      <c r="N910" s="55" t="s">
        <v>280</v>
      </c>
      <c r="O910" s="55">
        <v>1</v>
      </c>
      <c r="P910" s="55" t="s">
        <v>22</v>
      </c>
      <c r="Q910" s="55">
        <v>4</v>
      </c>
      <c r="R910" s="55" t="s">
        <v>38</v>
      </c>
      <c r="S910" s="55">
        <v>104</v>
      </c>
      <c r="T910" s="55">
        <v>102219</v>
      </c>
      <c r="U910" s="30">
        <v>1719</v>
      </c>
      <c r="V910" s="55">
        <v>7.4649999999999999</v>
      </c>
      <c r="W910" s="55">
        <v>2.3E-2</v>
      </c>
      <c r="X910" s="55">
        <v>24</v>
      </c>
      <c r="Y910" s="55">
        <v>175714.46100000001</v>
      </c>
      <c r="Z910" s="55">
        <v>41.256</v>
      </c>
    </row>
    <row r="911" spans="1:26">
      <c r="A911" s="29">
        <v>43892</v>
      </c>
      <c r="B911" s="55" t="s">
        <v>120</v>
      </c>
      <c r="C911" s="57">
        <v>43885</v>
      </c>
      <c r="D911" s="55">
        <v>2020</v>
      </c>
      <c r="E911" s="55">
        <v>2</v>
      </c>
      <c r="F911" s="55">
        <v>120195</v>
      </c>
      <c r="G911" s="55" t="s">
        <v>279</v>
      </c>
      <c r="H911" s="55" t="s">
        <v>37</v>
      </c>
      <c r="I911" s="55" t="s">
        <v>197</v>
      </c>
      <c r="J911" s="55" t="s">
        <v>20</v>
      </c>
      <c r="K911" s="55" t="s">
        <v>82</v>
      </c>
      <c r="L911" s="55" t="s">
        <v>68</v>
      </c>
      <c r="M911" s="55">
        <v>311</v>
      </c>
      <c r="N911" s="55" t="s">
        <v>280</v>
      </c>
      <c r="O911" s="55">
        <v>1</v>
      </c>
      <c r="P911" s="55" t="s">
        <v>22</v>
      </c>
      <c r="Q911" s="55">
        <v>4</v>
      </c>
      <c r="R911" s="55" t="s">
        <v>38</v>
      </c>
      <c r="S911" s="55">
        <v>103</v>
      </c>
      <c r="T911" s="55">
        <v>107185</v>
      </c>
      <c r="U911" s="30">
        <v>1855</v>
      </c>
      <c r="V911" s="55">
        <v>8.4290000000000003</v>
      </c>
      <c r="W911" s="55">
        <v>1.9E-2</v>
      </c>
      <c r="X911" s="55">
        <v>20</v>
      </c>
      <c r="Y911" s="55">
        <v>198828.17499999999</v>
      </c>
      <c r="Z911" s="55">
        <v>37.1</v>
      </c>
    </row>
    <row r="912" spans="1:26">
      <c r="A912" s="29">
        <v>43892</v>
      </c>
      <c r="B912" s="55" t="s">
        <v>120</v>
      </c>
      <c r="C912" s="57">
        <v>43885</v>
      </c>
      <c r="D912" s="55">
        <v>2020</v>
      </c>
      <c r="E912" s="55">
        <v>2</v>
      </c>
      <c r="F912" s="55">
        <v>120195</v>
      </c>
      <c r="G912" s="55" t="s">
        <v>279</v>
      </c>
      <c r="H912" s="55" t="s">
        <v>37</v>
      </c>
      <c r="I912" s="55" t="s">
        <v>197</v>
      </c>
      <c r="J912" s="55" t="s">
        <v>20</v>
      </c>
      <c r="K912" s="55" t="s">
        <v>82</v>
      </c>
      <c r="L912" s="55" t="s">
        <v>68</v>
      </c>
      <c r="M912" s="55">
        <v>311</v>
      </c>
      <c r="N912" s="55" t="s">
        <v>280</v>
      </c>
      <c r="O912" s="55">
        <v>1</v>
      </c>
      <c r="P912" s="55" t="s">
        <v>22</v>
      </c>
      <c r="Q912" s="55">
        <v>4</v>
      </c>
      <c r="R912" s="55" t="s">
        <v>38</v>
      </c>
      <c r="S912" s="55">
        <v>106</v>
      </c>
      <c r="T912" s="55">
        <v>107311</v>
      </c>
      <c r="U912" s="30">
        <v>1480</v>
      </c>
      <c r="V912" s="55">
        <v>6.74</v>
      </c>
      <c r="W912" s="55">
        <v>1.6E-2</v>
      </c>
      <c r="X912" s="55">
        <v>17</v>
      </c>
      <c r="Y912" s="55">
        <v>158820.28</v>
      </c>
      <c r="Z912" s="55">
        <v>25.16</v>
      </c>
    </row>
    <row r="913" spans="1:26">
      <c r="A913" s="29">
        <v>43892</v>
      </c>
      <c r="B913" s="55" t="s">
        <v>120</v>
      </c>
      <c r="C913" s="57">
        <v>43885</v>
      </c>
      <c r="D913" s="55">
        <v>2020</v>
      </c>
      <c r="E913" s="55">
        <v>2</v>
      </c>
      <c r="F913" s="55">
        <v>120195</v>
      </c>
      <c r="G913" s="55" t="s">
        <v>279</v>
      </c>
      <c r="H913" s="55" t="s">
        <v>37</v>
      </c>
      <c r="I913" s="55" t="s">
        <v>197</v>
      </c>
      <c r="J913" s="55" t="s">
        <v>20</v>
      </c>
      <c r="K913" s="55" t="s">
        <v>82</v>
      </c>
      <c r="L913" s="55" t="s">
        <v>68</v>
      </c>
      <c r="M913" s="55">
        <v>311</v>
      </c>
      <c r="N913" s="55" t="s">
        <v>280</v>
      </c>
      <c r="O913" s="55">
        <v>1</v>
      </c>
      <c r="P913" s="55" t="s">
        <v>22</v>
      </c>
      <c r="Q913" s="55">
        <v>4</v>
      </c>
      <c r="R913" s="55" t="s">
        <v>38</v>
      </c>
      <c r="S913" s="55">
        <v>105</v>
      </c>
      <c r="T913" s="55">
        <v>105040</v>
      </c>
      <c r="U913" s="30">
        <v>1826</v>
      </c>
      <c r="V913" s="55">
        <v>8.1379999999999999</v>
      </c>
      <c r="W913" s="55">
        <v>1.4999999999999999E-2</v>
      </c>
      <c r="X913" s="55">
        <v>16</v>
      </c>
      <c r="Y913" s="55">
        <v>191803.04</v>
      </c>
      <c r="Z913" s="55">
        <v>29.216000000000001</v>
      </c>
    </row>
    <row r="914" spans="1:26">
      <c r="A914" s="29">
        <v>43892</v>
      </c>
      <c r="B914" s="55" t="s">
        <v>120</v>
      </c>
      <c r="C914" s="57">
        <v>43885</v>
      </c>
      <c r="D914" s="55">
        <v>2020</v>
      </c>
      <c r="E914" s="55">
        <v>2</v>
      </c>
      <c r="F914" s="55">
        <v>120195</v>
      </c>
      <c r="G914" s="55" t="s">
        <v>279</v>
      </c>
      <c r="H914" s="55" t="s">
        <v>37</v>
      </c>
      <c r="I914" s="55" t="s">
        <v>197</v>
      </c>
      <c r="J914" s="55" t="s">
        <v>20</v>
      </c>
      <c r="K914" s="55" t="s">
        <v>82</v>
      </c>
      <c r="L914" s="55" t="s">
        <v>68</v>
      </c>
      <c r="M914" s="55">
        <v>311</v>
      </c>
      <c r="N914" s="55" t="s">
        <v>280</v>
      </c>
      <c r="O914" s="55">
        <v>1</v>
      </c>
      <c r="P914" s="55" t="s">
        <v>22</v>
      </c>
      <c r="Q914" s="55">
        <v>4</v>
      </c>
      <c r="R914" s="55" t="s">
        <v>38</v>
      </c>
      <c r="S914" s="55">
        <v>108</v>
      </c>
      <c r="T914" s="55">
        <v>107189</v>
      </c>
      <c r="U914" s="30">
        <v>1690</v>
      </c>
      <c r="V914" s="55">
        <v>7.6840000000000002</v>
      </c>
      <c r="W914" s="55">
        <v>1.9E-2</v>
      </c>
      <c r="X914" s="55">
        <v>20</v>
      </c>
      <c r="Y914" s="55">
        <v>181149.41</v>
      </c>
      <c r="Z914" s="55">
        <v>33.799999999999997</v>
      </c>
    </row>
    <row r="915" spans="1:26">
      <c r="A915" s="29">
        <v>43892</v>
      </c>
      <c r="B915" s="55" t="s">
        <v>120</v>
      </c>
      <c r="C915" s="57">
        <v>43885</v>
      </c>
      <c r="D915" s="55">
        <v>2020</v>
      </c>
      <c r="E915" s="55">
        <v>2</v>
      </c>
      <c r="F915" s="55">
        <v>120195</v>
      </c>
      <c r="G915" s="55" t="s">
        <v>279</v>
      </c>
      <c r="H915" s="55" t="s">
        <v>37</v>
      </c>
      <c r="I915" s="55" t="s">
        <v>197</v>
      </c>
      <c r="J915" s="55" t="s">
        <v>20</v>
      </c>
      <c r="K915" s="55" t="s">
        <v>82</v>
      </c>
      <c r="L915" s="55" t="s">
        <v>68</v>
      </c>
      <c r="M915" s="55">
        <v>311</v>
      </c>
      <c r="N915" s="55" t="s">
        <v>280</v>
      </c>
      <c r="O915" s="55">
        <v>1</v>
      </c>
      <c r="P915" s="55" t="s">
        <v>22</v>
      </c>
      <c r="Q915" s="55">
        <v>4</v>
      </c>
      <c r="R915" s="55" t="s">
        <v>38</v>
      </c>
      <c r="S915" s="55">
        <v>107</v>
      </c>
      <c r="T915" s="55">
        <v>108032</v>
      </c>
      <c r="U915" s="30">
        <v>1710</v>
      </c>
      <c r="V915" s="55">
        <v>7.8490000000000002</v>
      </c>
      <c r="W915" s="55">
        <v>1.2999999999999999E-2</v>
      </c>
      <c r="X915" s="55">
        <v>14</v>
      </c>
      <c r="Y915" s="55">
        <v>184734.72</v>
      </c>
      <c r="Z915" s="55">
        <v>23.94</v>
      </c>
    </row>
    <row r="916" spans="1:26">
      <c r="A916" s="29">
        <v>43885</v>
      </c>
      <c r="B916" s="55" t="s">
        <v>76</v>
      </c>
      <c r="C916" s="57">
        <v>43878</v>
      </c>
      <c r="D916" s="55">
        <v>2020</v>
      </c>
      <c r="E916" s="55">
        <v>2</v>
      </c>
      <c r="F916" s="55">
        <v>120195</v>
      </c>
      <c r="G916" s="55" t="s">
        <v>279</v>
      </c>
      <c r="H916" s="55" t="s">
        <v>37</v>
      </c>
      <c r="I916" s="55" t="s">
        <v>197</v>
      </c>
      <c r="J916" s="55" t="s">
        <v>20</v>
      </c>
      <c r="K916" s="55" t="s">
        <v>82</v>
      </c>
      <c r="L916" s="55" t="s">
        <v>68</v>
      </c>
      <c r="M916" s="55">
        <v>311</v>
      </c>
      <c r="N916" s="55" t="s">
        <v>280</v>
      </c>
      <c r="O916" s="55">
        <v>1</v>
      </c>
      <c r="P916" s="55" t="s">
        <v>22</v>
      </c>
      <c r="Q916" s="55">
        <v>4</v>
      </c>
      <c r="R916" s="55" t="s">
        <v>38</v>
      </c>
      <c r="S916" s="55">
        <v>107</v>
      </c>
      <c r="T916" s="55">
        <v>108044</v>
      </c>
      <c r="U916" s="30">
        <v>1612</v>
      </c>
      <c r="V916" s="55">
        <v>7.3280000000000003</v>
      </c>
      <c r="W916" s="55">
        <v>1.0999999999999999E-2</v>
      </c>
      <c r="X916" s="55">
        <v>12</v>
      </c>
      <c r="Y916" s="55">
        <v>174166.92800000001</v>
      </c>
      <c r="Z916" s="55">
        <v>19.344000000000001</v>
      </c>
    </row>
    <row r="917" spans="1:26">
      <c r="A917" s="29">
        <v>43885</v>
      </c>
      <c r="B917" s="55" t="s">
        <v>76</v>
      </c>
      <c r="C917" s="57">
        <v>43878</v>
      </c>
      <c r="D917" s="55">
        <v>2020</v>
      </c>
      <c r="E917" s="55">
        <v>2</v>
      </c>
      <c r="F917" s="55">
        <v>120195</v>
      </c>
      <c r="G917" s="55" t="s">
        <v>279</v>
      </c>
      <c r="H917" s="55" t="s">
        <v>37</v>
      </c>
      <c r="I917" s="55" t="s">
        <v>197</v>
      </c>
      <c r="J917" s="55" t="s">
        <v>20</v>
      </c>
      <c r="K917" s="55" t="s">
        <v>82</v>
      </c>
      <c r="L917" s="55" t="s">
        <v>68</v>
      </c>
      <c r="M917" s="55">
        <v>311</v>
      </c>
      <c r="N917" s="55" t="s">
        <v>280</v>
      </c>
      <c r="O917" s="55">
        <v>1</v>
      </c>
      <c r="P917" s="55" t="s">
        <v>22</v>
      </c>
      <c r="Q917" s="55">
        <v>4</v>
      </c>
      <c r="R917" s="55" t="s">
        <v>38</v>
      </c>
      <c r="S917" s="55">
        <v>108</v>
      </c>
      <c r="T917" s="55">
        <v>107203</v>
      </c>
      <c r="U917" s="30">
        <v>1601</v>
      </c>
      <c r="V917" s="55">
        <v>7.2119999999999997</v>
      </c>
      <c r="W917" s="55">
        <v>1.2999999999999999E-2</v>
      </c>
      <c r="X917" s="55">
        <v>14</v>
      </c>
      <c r="Y917" s="55">
        <v>171632.003</v>
      </c>
      <c r="Z917" s="55">
        <v>22.414000000000001</v>
      </c>
    </row>
    <row r="918" spans="1:26">
      <c r="A918" s="29">
        <v>43885</v>
      </c>
      <c r="B918" s="55" t="s">
        <v>76</v>
      </c>
      <c r="C918" s="57">
        <v>43878</v>
      </c>
      <c r="D918" s="55">
        <v>2020</v>
      </c>
      <c r="E918" s="55">
        <v>2</v>
      </c>
      <c r="F918" s="55">
        <v>120195</v>
      </c>
      <c r="G918" s="55" t="s">
        <v>279</v>
      </c>
      <c r="H918" s="55" t="s">
        <v>37</v>
      </c>
      <c r="I918" s="55" t="s">
        <v>197</v>
      </c>
      <c r="J918" s="55" t="s">
        <v>20</v>
      </c>
      <c r="K918" s="55" t="s">
        <v>82</v>
      </c>
      <c r="L918" s="55" t="s">
        <v>68</v>
      </c>
      <c r="M918" s="55">
        <v>311</v>
      </c>
      <c r="N918" s="55" t="s">
        <v>280</v>
      </c>
      <c r="O918" s="55">
        <v>1</v>
      </c>
      <c r="P918" s="55" t="s">
        <v>22</v>
      </c>
      <c r="Q918" s="55">
        <v>4</v>
      </c>
      <c r="R918" s="55" t="s">
        <v>38</v>
      </c>
      <c r="S918" s="55">
        <v>109</v>
      </c>
      <c r="T918" s="55">
        <v>99632</v>
      </c>
      <c r="U918" s="30">
        <v>1550</v>
      </c>
      <c r="V918" s="55">
        <v>6.4850000000000003</v>
      </c>
      <c r="W918" s="55">
        <v>1.6E-2</v>
      </c>
      <c r="X918" s="55">
        <v>16</v>
      </c>
      <c r="Y918" s="55">
        <v>154429.6</v>
      </c>
      <c r="Z918" s="55">
        <v>24.8</v>
      </c>
    </row>
    <row r="919" spans="1:26">
      <c r="A919" s="29">
        <v>43885</v>
      </c>
      <c r="B919" s="55" t="s">
        <v>76</v>
      </c>
      <c r="C919" s="57">
        <v>43878</v>
      </c>
      <c r="D919" s="55">
        <v>2020</v>
      </c>
      <c r="E919" s="55">
        <v>2</v>
      </c>
      <c r="F919" s="55">
        <v>120195</v>
      </c>
      <c r="G919" s="55" t="s">
        <v>279</v>
      </c>
      <c r="H919" s="55" t="s">
        <v>37</v>
      </c>
      <c r="I919" s="55" t="s">
        <v>197</v>
      </c>
      <c r="J919" s="55" t="s">
        <v>20</v>
      </c>
      <c r="K919" s="55" t="s">
        <v>82</v>
      </c>
      <c r="L919" s="55" t="s">
        <v>68</v>
      </c>
      <c r="M919" s="55">
        <v>311</v>
      </c>
      <c r="N919" s="55" t="s">
        <v>280</v>
      </c>
      <c r="O919" s="55">
        <v>1</v>
      </c>
      <c r="P919" s="55" t="s">
        <v>22</v>
      </c>
      <c r="Q919" s="55">
        <v>4</v>
      </c>
      <c r="R919" s="55" t="s">
        <v>38</v>
      </c>
      <c r="S919" s="55">
        <v>105</v>
      </c>
      <c r="T919" s="55">
        <v>105053</v>
      </c>
      <c r="U919" s="30">
        <v>1725</v>
      </c>
      <c r="V919" s="55">
        <v>7.6210000000000004</v>
      </c>
      <c r="W919" s="55">
        <v>1.2E-2</v>
      </c>
      <c r="X919" s="55">
        <v>13</v>
      </c>
      <c r="Y919" s="55">
        <v>181216.42499999999</v>
      </c>
      <c r="Z919" s="55">
        <v>22.425000000000001</v>
      </c>
    </row>
    <row r="920" spans="1:26">
      <c r="A920" s="29">
        <v>43885</v>
      </c>
      <c r="B920" s="55" t="s">
        <v>76</v>
      </c>
      <c r="C920" s="57">
        <v>43878</v>
      </c>
      <c r="D920" s="55">
        <v>2020</v>
      </c>
      <c r="E920" s="55">
        <v>2</v>
      </c>
      <c r="F920" s="55">
        <v>120195</v>
      </c>
      <c r="G920" s="55" t="s">
        <v>279</v>
      </c>
      <c r="H920" s="55" t="s">
        <v>37</v>
      </c>
      <c r="I920" s="55" t="s">
        <v>197</v>
      </c>
      <c r="J920" s="55" t="s">
        <v>20</v>
      </c>
      <c r="K920" s="55" t="s">
        <v>82</v>
      </c>
      <c r="L920" s="55" t="s">
        <v>68</v>
      </c>
      <c r="M920" s="55">
        <v>311</v>
      </c>
      <c r="N920" s="55" t="s">
        <v>280</v>
      </c>
      <c r="O920" s="55">
        <v>1</v>
      </c>
      <c r="P920" s="55" t="s">
        <v>22</v>
      </c>
      <c r="Q920" s="55">
        <v>4</v>
      </c>
      <c r="R920" s="55" t="s">
        <v>38</v>
      </c>
      <c r="S920" s="55">
        <v>106</v>
      </c>
      <c r="T920" s="55">
        <v>107326</v>
      </c>
      <c r="U920" s="30">
        <v>1400</v>
      </c>
      <c r="V920" s="55">
        <v>6.3179999999999996</v>
      </c>
      <c r="W920" s="55">
        <v>1.4E-2</v>
      </c>
      <c r="X920" s="55">
        <v>15</v>
      </c>
      <c r="Y920" s="55">
        <v>150256.4</v>
      </c>
      <c r="Z920" s="55">
        <v>21</v>
      </c>
    </row>
    <row r="921" spans="1:26">
      <c r="A921" s="29">
        <v>43885</v>
      </c>
      <c r="B921" s="55" t="s">
        <v>76</v>
      </c>
      <c r="C921" s="57">
        <v>43878</v>
      </c>
      <c r="D921" s="55">
        <v>2020</v>
      </c>
      <c r="E921" s="55">
        <v>2</v>
      </c>
      <c r="F921" s="55">
        <v>120195</v>
      </c>
      <c r="G921" s="55" t="s">
        <v>279</v>
      </c>
      <c r="H921" s="55" t="s">
        <v>37</v>
      </c>
      <c r="I921" s="55" t="s">
        <v>197</v>
      </c>
      <c r="J921" s="55" t="s">
        <v>20</v>
      </c>
      <c r="K921" s="55" t="s">
        <v>82</v>
      </c>
      <c r="L921" s="55" t="s">
        <v>68</v>
      </c>
      <c r="M921" s="55">
        <v>311</v>
      </c>
      <c r="N921" s="55" t="s">
        <v>280</v>
      </c>
      <c r="O921" s="55">
        <v>1</v>
      </c>
      <c r="P921" s="55" t="s">
        <v>22</v>
      </c>
      <c r="Q921" s="55">
        <v>4</v>
      </c>
      <c r="R921" s="55" t="s">
        <v>38</v>
      </c>
      <c r="S921" s="55">
        <v>104</v>
      </c>
      <c r="T921" s="55">
        <v>102225</v>
      </c>
      <c r="U921" s="30">
        <v>1624</v>
      </c>
      <c r="V921" s="55">
        <v>6.9870000000000001</v>
      </c>
      <c r="W921" s="55">
        <v>6.0000000000000001E-3</v>
      </c>
      <c r="X921" s="55">
        <v>6</v>
      </c>
      <c r="Y921" s="55">
        <v>166013.4</v>
      </c>
      <c r="Z921" s="55">
        <v>9.7439999999999998</v>
      </c>
    </row>
    <row r="922" spans="1:26">
      <c r="A922" s="29">
        <v>43885</v>
      </c>
      <c r="B922" s="55" t="s">
        <v>76</v>
      </c>
      <c r="C922" s="57">
        <v>43878</v>
      </c>
      <c r="D922" s="55">
        <v>2020</v>
      </c>
      <c r="E922" s="55">
        <v>2</v>
      </c>
      <c r="F922" s="55">
        <v>120195</v>
      </c>
      <c r="G922" s="55" t="s">
        <v>279</v>
      </c>
      <c r="H922" s="55" t="s">
        <v>37</v>
      </c>
      <c r="I922" s="55" t="s">
        <v>197</v>
      </c>
      <c r="J922" s="55" t="s">
        <v>20</v>
      </c>
      <c r="K922" s="55" t="s">
        <v>82</v>
      </c>
      <c r="L922" s="55" t="s">
        <v>68</v>
      </c>
      <c r="M922" s="55">
        <v>311</v>
      </c>
      <c r="N922" s="55" t="s">
        <v>280</v>
      </c>
      <c r="O922" s="55">
        <v>1</v>
      </c>
      <c r="P922" s="55" t="s">
        <v>22</v>
      </c>
      <c r="Q922" s="55">
        <v>4</v>
      </c>
      <c r="R922" s="55" t="s">
        <v>38</v>
      </c>
      <c r="S922" s="55">
        <v>103</v>
      </c>
      <c r="T922" s="55">
        <v>107198</v>
      </c>
      <c r="U922" s="30">
        <v>1754</v>
      </c>
      <c r="V922" s="55">
        <v>7.9109999999999996</v>
      </c>
      <c r="W922" s="55">
        <v>1.2E-2</v>
      </c>
      <c r="X922" s="55">
        <v>13</v>
      </c>
      <c r="Y922" s="55">
        <v>188025.29199999999</v>
      </c>
      <c r="Z922" s="55">
        <v>22.802</v>
      </c>
    </row>
    <row r="923" spans="1:26">
      <c r="A923" s="29">
        <v>43885</v>
      </c>
      <c r="B923" s="55" t="s">
        <v>76</v>
      </c>
      <c r="C923" s="57">
        <v>43878</v>
      </c>
      <c r="D923" s="55">
        <v>2020</v>
      </c>
      <c r="E923" s="55">
        <v>2</v>
      </c>
      <c r="F923" s="55">
        <v>120195</v>
      </c>
      <c r="G923" s="55" t="s">
        <v>279</v>
      </c>
      <c r="H923" s="55" t="s">
        <v>37</v>
      </c>
      <c r="I923" s="55" t="s">
        <v>197</v>
      </c>
      <c r="J923" s="55" t="s">
        <v>20</v>
      </c>
      <c r="K923" s="55" t="s">
        <v>82</v>
      </c>
      <c r="L923" s="55" t="s">
        <v>68</v>
      </c>
      <c r="M923" s="55">
        <v>311</v>
      </c>
      <c r="N923" s="55" t="s">
        <v>280</v>
      </c>
      <c r="O923" s="55">
        <v>1</v>
      </c>
      <c r="P923" s="55" t="s">
        <v>22</v>
      </c>
      <c r="Q923" s="55">
        <v>4</v>
      </c>
      <c r="R923" s="55" t="s">
        <v>38</v>
      </c>
      <c r="S923" s="55">
        <v>102</v>
      </c>
      <c r="T923" s="55">
        <v>95532</v>
      </c>
      <c r="U923" s="30">
        <v>1856</v>
      </c>
      <c r="V923" s="55">
        <v>7.4580000000000002</v>
      </c>
      <c r="W923" s="55">
        <v>1.6E-2</v>
      </c>
      <c r="X923" s="55">
        <v>15</v>
      </c>
      <c r="Y923" s="55">
        <v>177307.39199999999</v>
      </c>
      <c r="Z923" s="55">
        <v>27.84</v>
      </c>
    </row>
    <row r="924" spans="1:26">
      <c r="A924" s="29">
        <v>43885</v>
      </c>
      <c r="B924" s="55" t="s">
        <v>76</v>
      </c>
      <c r="C924" s="57">
        <v>43878</v>
      </c>
      <c r="D924" s="55">
        <v>2020</v>
      </c>
      <c r="E924" s="55">
        <v>2</v>
      </c>
      <c r="F924" s="55">
        <v>120195</v>
      </c>
      <c r="G924" s="55" t="s">
        <v>279</v>
      </c>
      <c r="H924" s="55" t="s">
        <v>37</v>
      </c>
      <c r="I924" s="55" t="s">
        <v>197</v>
      </c>
      <c r="J924" s="55" t="s">
        <v>20</v>
      </c>
      <c r="K924" s="55" t="s">
        <v>82</v>
      </c>
      <c r="L924" s="55" t="s">
        <v>68</v>
      </c>
      <c r="M924" s="55">
        <v>311</v>
      </c>
      <c r="N924" s="55" t="s">
        <v>280</v>
      </c>
      <c r="O924" s="55">
        <v>1</v>
      </c>
      <c r="P924" s="55" t="s">
        <v>22</v>
      </c>
      <c r="Q924" s="55">
        <v>4</v>
      </c>
      <c r="R924" s="55" t="s">
        <v>38</v>
      </c>
      <c r="S924" s="55">
        <v>101</v>
      </c>
      <c r="T924" s="55">
        <v>104824</v>
      </c>
      <c r="U924" s="30">
        <v>1834</v>
      </c>
      <c r="V924" s="55">
        <v>8.0869999999999997</v>
      </c>
      <c r="W924" s="55">
        <v>8.0000000000000002E-3</v>
      </c>
      <c r="X924" s="55">
        <v>8</v>
      </c>
      <c r="Y924" s="55">
        <v>192247.21599999999</v>
      </c>
      <c r="Z924" s="55">
        <v>14.672000000000001</v>
      </c>
    </row>
    <row r="925" spans="1:26">
      <c r="A925" s="29">
        <v>43885</v>
      </c>
      <c r="B925" s="55" t="s">
        <v>76</v>
      </c>
      <c r="C925" s="57">
        <v>43878</v>
      </c>
      <c r="D925" s="55">
        <v>2020</v>
      </c>
      <c r="E925" s="55">
        <v>2</v>
      </c>
      <c r="F925" s="55">
        <v>120195</v>
      </c>
      <c r="G925" s="55" t="s">
        <v>279</v>
      </c>
      <c r="H925" s="55" t="s">
        <v>37</v>
      </c>
      <c r="I925" s="55" t="s">
        <v>197</v>
      </c>
      <c r="J925" s="55" t="s">
        <v>20</v>
      </c>
      <c r="K925" s="55" t="s">
        <v>82</v>
      </c>
      <c r="L925" s="55" t="s">
        <v>68</v>
      </c>
      <c r="M925" s="55">
        <v>311</v>
      </c>
      <c r="N925" s="55" t="s">
        <v>280</v>
      </c>
      <c r="O925" s="55">
        <v>1</v>
      </c>
      <c r="P925" s="55" t="s">
        <v>22</v>
      </c>
      <c r="Q925" s="55">
        <v>4</v>
      </c>
      <c r="R925" s="55" t="s">
        <v>38</v>
      </c>
      <c r="S925" s="55">
        <v>113</v>
      </c>
      <c r="T925" s="55">
        <v>101968</v>
      </c>
      <c r="U925" s="30">
        <v>1676</v>
      </c>
      <c r="V925" s="55">
        <v>7.1890000000000001</v>
      </c>
      <c r="W925" s="55">
        <v>3.1E-2</v>
      </c>
      <c r="X925" s="55">
        <v>32</v>
      </c>
      <c r="Y925" s="55">
        <v>170898.36799999999</v>
      </c>
      <c r="Z925" s="55">
        <v>53.631999999999998</v>
      </c>
    </row>
    <row r="926" spans="1:26">
      <c r="A926" s="29">
        <v>43885</v>
      </c>
      <c r="B926" s="55" t="s">
        <v>76</v>
      </c>
      <c r="C926" s="57">
        <v>43878</v>
      </c>
      <c r="D926" s="55">
        <v>2020</v>
      </c>
      <c r="E926" s="55">
        <v>2</v>
      </c>
      <c r="F926" s="55">
        <v>120195</v>
      </c>
      <c r="G926" s="55" t="s">
        <v>279</v>
      </c>
      <c r="H926" s="55" t="s">
        <v>37</v>
      </c>
      <c r="I926" s="55" t="s">
        <v>197</v>
      </c>
      <c r="J926" s="55" t="s">
        <v>20</v>
      </c>
      <c r="K926" s="55" t="s">
        <v>82</v>
      </c>
      <c r="L926" s="55" t="s">
        <v>68</v>
      </c>
      <c r="M926" s="55">
        <v>311</v>
      </c>
      <c r="N926" s="55" t="s">
        <v>280</v>
      </c>
      <c r="O926" s="55">
        <v>1</v>
      </c>
      <c r="P926" s="55" t="s">
        <v>22</v>
      </c>
      <c r="Q926" s="55">
        <v>4</v>
      </c>
      <c r="R926" s="55" t="s">
        <v>38</v>
      </c>
      <c r="S926" s="55">
        <v>114</v>
      </c>
      <c r="T926" s="55">
        <v>107470</v>
      </c>
      <c r="U926" s="30">
        <v>1603</v>
      </c>
      <c r="V926" s="55">
        <v>7.26</v>
      </c>
      <c r="W926" s="55">
        <v>0.02</v>
      </c>
      <c r="X926" s="55">
        <v>22</v>
      </c>
      <c r="Y926" s="55">
        <v>172274.41</v>
      </c>
      <c r="Z926" s="55">
        <v>35.265999999999998</v>
      </c>
    </row>
    <row r="927" spans="1:26">
      <c r="A927" s="29">
        <v>43885</v>
      </c>
      <c r="B927" s="55" t="s">
        <v>76</v>
      </c>
      <c r="C927" s="57">
        <v>43878</v>
      </c>
      <c r="D927" s="55">
        <v>2020</v>
      </c>
      <c r="E927" s="55">
        <v>2</v>
      </c>
      <c r="F927" s="55">
        <v>120195</v>
      </c>
      <c r="G927" s="55" t="s">
        <v>279</v>
      </c>
      <c r="H927" s="55" t="s">
        <v>37</v>
      </c>
      <c r="I927" s="55" t="s">
        <v>197</v>
      </c>
      <c r="J927" s="55" t="s">
        <v>20</v>
      </c>
      <c r="K927" s="55" t="s">
        <v>82</v>
      </c>
      <c r="L927" s="55" t="s">
        <v>68</v>
      </c>
      <c r="M927" s="55">
        <v>311</v>
      </c>
      <c r="N927" s="55" t="s">
        <v>280</v>
      </c>
      <c r="O927" s="55">
        <v>1</v>
      </c>
      <c r="P927" s="55" t="s">
        <v>22</v>
      </c>
      <c r="Q927" s="55">
        <v>4</v>
      </c>
      <c r="R927" s="55" t="s">
        <v>38</v>
      </c>
      <c r="S927" s="55">
        <v>110</v>
      </c>
      <c r="T927" s="55">
        <v>107363</v>
      </c>
      <c r="U927" s="30">
        <v>1631</v>
      </c>
      <c r="V927" s="55">
        <v>7.3620000000000001</v>
      </c>
      <c r="W927" s="55">
        <v>3.0000000000000001E-3</v>
      </c>
      <c r="X927" s="55">
        <v>3</v>
      </c>
      <c r="Y927" s="55">
        <v>175109.05300000001</v>
      </c>
      <c r="Z927" s="55">
        <v>4.8929999999999998</v>
      </c>
    </row>
    <row r="928" spans="1:26">
      <c r="A928" s="29">
        <v>43885</v>
      </c>
      <c r="B928" s="55" t="s">
        <v>76</v>
      </c>
      <c r="C928" s="57">
        <v>43878</v>
      </c>
      <c r="D928" s="55">
        <v>2020</v>
      </c>
      <c r="E928" s="55">
        <v>2</v>
      </c>
      <c r="F928" s="55">
        <v>120195</v>
      </c>
      <c r="G928" s="55" t="s">
        <v>279</v>
      </c>
      <c r="H928" s="55" t="s">
        <v>37</v>
      </c>
      <c r="I928" s="55" t="s">
        <v>197</v>
      </c>
      <c r="J928" s="55" t="s">
        <v>20</v>
      </c>
      <c r="K928" s="55" t="s">
        <v>82</v>
      </c>
      <c r="L928" s="55" t="s">
        <v>68</v>
      </c>
      <c r="M928" s="55">
        <v>311</v>
      </c>
      <c r="N928" s="55" t="s">
        <v>280</v>
      </c>
      <c r="O928" s="55">
        <v>1</v>
      </c>
      <c r="P928" s="55" t="s">
        <v>22</v>
      </c>
      <c r="Q928" s="55">
        <v>4</v>
      </c>
      <c r="R928" s="55" t="s">
        <v>38</v>
      </c>
      <c r="S928" s="55">
        <v>111</v>
      </c>
      <c r="T928" s="55">
        <v>107983</v>
      </c>
      <c r="U928" s="30">
        <v>1589</v>
      </c>
      <c r="V928" s="55">
        <v>7.2169999999999996</v>
      </c>
      <c r="W928" s="55">
        <v>1.4E-2</v>
      </c>
      <c r="X928" s="55">
        <v>15</v>
      </c>
      <c r="Y928" s="55">
        <v>171584.98699999999</v>
      </c>
      <c r="Z928" s="55">
        <v>23.835000000000001</v>
      </c>
    </row>
    <row r="929" spans="1:26">
      <c r="A929" s="29">
        <v>43885</v>
      </c>
      <c r="B929" s="55" t="s">
        <v>76</v>
      </c>
      <c r="C929" s="57">
        <v>43878</v>
      </c>
      <c r="D929" s="55">
        <v>2020</v>
      </c>
      <c r="E929" s="55">
        <v>2</v>
      </c>
      <c r="F929" s="55">
        <v>120195</v>
      </c>
      <c r="G929" s="55" t="s">
        <v>279</v>
      </c>
      <c r="H929" s="55" t="s">
        <v>37</v>
      </c>
      <c r="I929" s="55" t="s">
        <v>197</v>
      </c>
      <c r="J929" s="55" t="s">
        <v>20</v>
      </c>
      <c r="K929" s="55" t="s">
        <v>82</v>
      </c>
      <c r="L929" s="55" t="s">
        <v>68</v>
      </c>
      <c r="M929" s="55">
        <v>311</v>
      </c>
      <c r="N929" s="55" t="s">
        <v>280</v>
      </c>
      <c r="O929" s="55">
        <v>1</v>
      </c>
      <c r="P929" s="55" t="s">
        <v>22</v>
      </c>
      <c r="Q929" s="55">
        <v>4</v>
      </c>
      <c r="R929" s="55" t="s">
        <v>38</v>
      </c>
      <c r="S929" s="55">
        <v>112</v>
      </c>
      <c r="T929" s="55">
        <v>107636</v>
      </c>
      <c r="U929" s="30">
        <v>1519</v>
      </c>
      <c r="V929" s="55">
        <v>6.7039999999999997</v>
      </c>
      <c r="W929" s="55">
        <v>1.7999999999999999E-2</v>
      </c>
      <c r="X929" s="55">
        <v>19</v>
      </c>
      <c r="Y929" s="55">
        <v>163499.084</v>
      </c>
      <c r="Z929" s="55">
        <v>28.861000000000001</v>
      </c>
    </row>
    <row r="930" spans="1:26">
      <c r="A930" s="29">
        <v>43885</v>
      </c>
      <c r="B930" s="55" t="s">
        <v>76</v>
      </c>
      <c r="C930" s="57">
        <v>43878</v>
      </c>
      <c r="D930" s="55">
        <v>2020</v>
      </c>
      <c r="E930" s="55">
        <v>2</v>
      </c>
      <c r="F930" s="55">
        <v>120195</v>
      </c>
      <c r="G930" s="55" t="s">
        <v>279</v>
      </c>
      <c r="H930" s="55" t="s">
        <v>37</v>
      </c>
      <c r="I930" s="55" t="s">
        <v>197</v>
      </c>
      <c r="J930" s="55" t="s">
        <v>20</v>
      </c>
      <c r="K930" s="55" t="s">
        <v>82</v>
      </c>
      <c r="L930" s="55" t="s">
        <v>68</v>
      </c>
      <c r="M930" s="55">
        <v>311</v>
      </c>
      <c r="N930" s="55" t="s">
        <v>280</v>
      </c>
      <c r="O930" s="55">
        <v>1</v>
      </c>
      <c r="P930" s="55" t="s">
        <v>22</v>
      </c>
      <c r="Q930" s="55">
        <v>4</v>
      </c>
      <c r="R930" s="55" t="s">
        <v>38</v>
      </c>
      <c r="S930" s="55">
        <v>115</v>
      </c>
      <c r="T930" s="55">
        <v>108427</v>
      </c>
      <c r="U930" s="30">
        <v>1452</v>
      </c>
      <c r="V930" s="55">
        <v>6.6230000000000002</v>
      </c>
      <c r="W930" s="55">
        <v>1.2999999999999999E-2</v>
      </c>
      <c r="X930" s="55">
        <v>14</v>
      </c>
      <c r="Y930" s="55">
        <v>157436.00399999999</v>
      </c>
      <c r="Z930" s="55">
        <v>20.327999999999999</v>
      </c>
    </row>
    <row r="931" spans="1:26">
      <c r="A931" s="29">
        <v>43885</v>
      </c>
      <c r="B931" s="55" t="s">
        <v>76</v>
      </c>
      <c r="C931" s="57">
        <v>43878</v>
      </c>
      <c r="D931" s="55">
        <v>2020</v>
      </c>
      <c r="E931" s="55">
        <v>2</v>
      </c>
      <c r="F931" s="55">
        <v>120195</v>
      </c>
      <c r="G931" s="55" t="s">
        <v>279</v>
      </c>
      <c r="H931" s="55" t="s">
        <v>37</v>
      </c>
      <c r="I931" s="55" t="s">
        <v>197</v>
      </c>
      <c r="J931" s="55" t="s">
        <v>20</v>
      </c>
      <c r="K931" s="55" t="s">
        <v>82</v>
      </c>
      <c r="L931" s="55" t="s">
        <v>68</v>
      </c>
      <c r="M931" s="55">
        <v>311</v>
      </c>
      <c r="N931" s="55" t="s">
        <v>280</v>
      </c>
      <c r="O931" s="55">
        <v>1</v>
      </c>
      <c r="P931" s="55" t="s">
        <v>22</v>
      </c>
      <c r="Q931" s="55">
        <v>4</v>
      </c>
      <c r="R931" s="55" t="s">
        <v>38</v>
      </c>
      <c r="S931" s="55">
        <v>116</v>
      </c>
      <c r="T931" s="55">
        <v>100027</v>
      </c>
      <c r="U931" s="30">
        <v>1443</v>
      </c>
      <c r="V931" s="55">
        <v>6.077</v>
      </c>
      <c r="W931" s="55">
        <v>1.2999999999999999E-2</v>
      </c>
      <c r="X931" s="55">
        <v>13</v>
      </c>
      <c r="Y931" s="55">
        <v>144338.96100000001</v>
      </c>
      <c r="Z931" s="55">
        <v>18.759</v>
      </c>
    </row>
    <row r="932" spans="1:26">
      <c r="A932" s="29">
        <v>43878</v>
      </c>
      <c r="B932" s="55" t="s">
        <v>75</v>
      </c>
      <c r="C932" s="57">
        <v>43871</v>
      </c>
      <c r="D932" s="55">
        <v>2020</v>
      </c>
      <c r="E932" s="55">
        <v>2</v>
      </c>
      <c r="F932" s="55">
        <v>120195</v>
      </c>
      <c r="G932" s="55" t="s">
        <v>279</v>
      </c>
      <c r="H932" s="55" t="s">
        <v>37</v>
      </c>
      <c r="I932" s="55" t="s">
        <v>197</v>
      </c>
      <c r="J932" s="55" t="s">
        <v>20</v>
      </c>
      <c r="K932" s="55" t="s">
        <v>82</v>
      </c>
      <c r="L932" s="55" t="s">
        <v>68</v>
      </c>
      <c r="M932" s="55">
        <v>311</v>
      </c>
      <c r="N932" s="55" t="s">
        <v>280</v>
      </c>
      <c r="O932" s="55">
        <v>1</v>
      </c>
      <c r="P932" s="55" t="s">
        <v>22</v>
      </c>
      <c r="Q932" s="55">
        <v>4</v>
      </c>
      <c r="R932" s="55" t="s">
        <v>38</v>
      </c>
      <c r="S932" s="55">
        <v>116</v>
      </c>
      <c r="T932" s="55">
        <v>100049</v>
      </c>
      <c r="U932" s="30">
        <v>1333.8610000000001</v>
      </c>
      <c r="V932" s="55">
        <v>5.56</v>
      </c>
      <c r="W932" s="55">
        <v>2.1999999999999999E-2</v>
      </c>
      <c r="X932" s="55">
        <v>22</v>
      </c>
      <c r="Y932" s="55">
        <v>133451.45918900002</v>
      </c>
      <c r="Z932" s="55">
        <v>29.344942000000003</v>
      </c>
    </row>
    <row r="933" spans="1:26">
      <c r="A933" s="29">
        <v>43878</v>
      </c>
      <c r="B933" s="55" t="s">
        <v>75</v>
      </c>
      <c r="C933" s="57">
        <v>43871</v>
      </c>
      <c r="D933" s="55">
        <v>2020</v>
      </c>
      <c r="E933" s="55">
        <v>2</v>
      </c>
      <c r="F933" s="55">
        <v>120195</v>
      </c>
      <c r="G933" s="55" t="s">
        <v>279</v>
      </c>
      <c r="H933" s="55" t="s">
        <v>37</v>
      </c>
      <c r="I933" s="55" t="s">
        <v>197</v>
      </c>
      <c r="J933" s="55" t="s">
        <v>20</v>
      </c>
      <c r="K933" s="55" t="s">
        <v>82</v>
      </c>
      <c r="L933" s="55" t="s">
        <v>68</v>
      </c>
      <c r="M933" s="55">
        <v>311</v>
      </c>
      <c r="N933" s="55" t="s">
        <v>280</v>
      </c>
      <c r="O933" s="55">
        <v>1</v>
      </c>
      <c r="P933" s="55" t="s">
        <v>22</v>
      </c>
      <c r="Q933" s="55">
        <v>4</v>
      </c>
      <c r="R933" s="55" t="s">
        <v>38</v>
      </c>
      <c r="S933" s="55">
        <v>115</v>
      </c>
      <c r="T933" s="55">
        <v>108444</v>
      </c>
      <c r="U933" s="30">
        <v>1344.6389999999999</v>
      </c>
      <c r="V933" s="55">
        <v>6.0759999999999996</v>
      </c>
      <c r="W933" s="55">
        <v>1.6E-2</v>
      </c>
      <c r="X933" s="55">
        <v>17</v>
      </c>
      <c r="Y933" s="55">
        <v>145818.031716</v>
      </c>
      <c r="Z933" s="55">
        <v>22.858862999999996</v>
      </c>
    </row>
    <row r="934" spans="1:26">
      <c r="A934" s="29">
        <v>43878</v>
      </c>
      <c r="B934" s="55" t="s">
        <v>75</v>
      </c>
      <c r="C934" s="57">
        <v>43871</v>
      </c>
      <c r="D934" s="55">
        <v>2020</v>
      </c>
      <c r="E934" s="55">
        <v>2</v>
      </c>
      <c r="F934" s="55">
        <v>120195</v>
      </c>
      <c r="G934" s="55" t="s">
        <v>279</v>
      </c>
      <c r="H934" s="55" t="s">
        <v>37</v>
      </c>
      <c r="I934" s="55" t="s">
        <v>197</v>
      </c>
      <c r="J934" s="55" t="s">
        <v>20</v>
      </c>
      <c r="K934" s="55" t="s">
        <v>82</v>
      </c>
      <c r="L934" s="55" t="s">
        <v>68</v>
      </c>
      <c r="M934" s="55">
        <v>311</v>
      </c>
      <c r="N934" s="55" t="s">
        <v>280</v>
      </c>
      <c r="O934" s="55">
        <v>1</v>
      </c>
      <c r="P934" s="55" t="s">
        <v>22</v>
      </c>
      <c r="Q934" s="55">
        <v>4</v>
      </c>
      <c r="R934" s="55" t="s">
        <v>38</v>
      </c>
      <c r="S934" s="55">
        <v>112</v>
      </c>
      <c r="T934" s="55">
        <v>107662</v>
      </c>
      <c r="U934" s="30">
        <v>1417.874</v>
      </c>
      <c r="V934" s="55">
        <v>6.36</v>
      </c>
      <c r="W934" s="55">
        <v>2.4E-2</v>
      </c>
      <c r="X934" s="55">
        <v>26</v>
      </c>
      <c r="Y934" s="55">
        <v>152651.15058799999</v>
      </c>
      <c r="Z934" s="55">
        <v>36.864724000000002</v>
      </c>
    </row>
    <row r="935" spans="1:26">
      <c r="A935" s="29">
        <v>43878</v>
      </c>
      <c r="B935" s="55" t="s">
        <v>75</v>
      </c>
      <c r="C935" s="57">
        <v>43871</v>
      </c>
      <c r="D935" s="55">
        <v>2020</v>
      </c>
      <c r="E935" s="55">
        <v>2</v>
      </c>
      <c r="F935" s="55">
        <v>120195</v>
      </c>
      <c r="G935" s="55" t="s">
        <v>279</v>
      </c>
      <c r="H935" s="55" t="s">
        <v>37</v>
      </c>
      <c r="I935" s="55" t="s">
        <v>197</v>
      </c>
      <c r="J935" s="55" t="s">
        <v>20</v>
      </c>
      <c r="K935" s="55" t="s">
        <v>82</v>
      </c>
      <c r="L935" s="55" t="s">
        <v>68</v>
      </c>
      <c r="M935" s="55">
        <v>311</v>
      </c>
      <c r="N935" s="55" t="s">
        <v>280</v>
      </c>
      <c r="O935" s="55">
        <v>1</v>
      </c>
      <c r="P935" s="55" t="s">
        <v>22</v>
      </c>
      <c r="Q935" s="55">
        <v>4</v>
      </c>
      <c r="R935" s="55" t="s">
        <v>38</v>
      </c>
      <c r="S935" s="55">
        <v>111</v>
      </c>
      <c r="T935" s="55">
        <v>108003</v>
      </c>
      <c r="U935" s="30">
        <v>1485.6980000000001</v>
      </c>
      <c r="V935" s="55">
        <v>6.6859999999999999</v>
      </c>
      <c r="W935" s="55">
        <v>1.9E-2</v>
      </c>
      <c r="X935" s="55">
        <v>20</v>
      </c>
      <c r="Y935" s="55">
        <v>160459.841094</v>
      </c>
      <c r="Z935" s="55">
        <v>29.713960000000004</v>
      </c>
    </row>
    <row r="936" spans="1:26">
      <c r="A936" s="29">
        <v>43878</v>
      </c>
      <c r="B936" s="55" t="s">
        <v>75</v>
      </c>
      <c r="C936" s="57">
        <v>43871</v>
      </c>
      <c r="D936" s="55">
        <v>2020</v>
      </c>
      <c r="E936" s="55">
        <v>2</v>
      </c>
      <c r="F936" s="55">
        <v>120195</v>
      </c>
      <c r="G936" s="55" t="s">
        <v>279</v>
      </c>
      <c r="H936" s="55" t="s">
        <v>37</v>
      </c>
      <c r="I936" s="55" t="s">
        <v>197</v>
      </c>
      <c r="J936" s="55" t="s">
        <v>20</v>
      </c>
      <c r="K936" s="55" t="s">
        <v>82</v>
      </c>
      <c r="L936" s="55" t="s">
        <v>68</v>
      </c>
      <c r="M936" s="55">
        <v>311</v>
      </c>
      <c r="N936" s="55" t="s">
        <v>280</v>
      </c>
      <c r="O936" s="55">
        <v>1</v>
      </c>
      <c r="P936" s="55" t="s">
        <v>22</v>
      </c>
      <c r="Q936" s="55">
        <v>4</v>
      </c>
      <c r="R936" s="55" t="s">
        <v>38</v>
      </c>
      <c r="S936" s="55">
        <v>110</v>
      </c>
      <c r="T936" s="55">
        <v>107373</v>
      </c>
      <c r="U936" s="30">
        <v>1517.2460000000001</v>
      </c>
      <c r="V936" s="55">
        <v>6.7880000000000003</v>
      </c>
      <c r="W936" s="55">
        <v>8.9999999999999993E-3</v>
      </c>
      <c r="X936" s="55">
        <v>10</v>
      </c>
      <c r="Y936" s="55">
        <v>162911.25475800002</v>
      </c>
      <c r="Z936" s="55">
        <v>15.172460000000001</v>
      </c>
    </row>
    <row r="937" spans="1:26">
      <c r="A937" s="29">
        <v>43878</v>
      </c>
      <c r="B937" s="55" t="s">
        <v>75</v>
      </c>
      <c r="C937" s="57">
        <v>43871</v>
      </c>
      <c r="D937" s="55">
        <v>2020</v>
      </c>
      <c r="E937" s="55">
        <v>2</v>
      </c>
      <c r="F937" s="55">
        <v>120195</v>
      </c>
      <c r="G937" s="55" t="s">
        <v>279</v>
      </c>
      <c r="H937" s="55" t="s">
        <v>37</v>
      </c>
      <c r="I937" s="55" t="s">
        <v>197</v>
      </c>
      <c r="J937" s="55" t="s">
        <v>20</v>
      </c>
      <c r="K937" s="55" t="s">
        <v>82</v>
      </c>
      <c r="L937" s="55" t="s">
        <v>68</v>
      </c>
      <c r="M937" s="55">
        <v>311</v>
      </c>
      <c r="N937" s="55" t="s">
        <v>280</v>
      </c>
      <c r="O937" s="55">
        <v>1</v>
      </c>
      <c r="P937" s="55" t="s">
        <v>22</v>
      </c>
      <c r="Q937" s="55">
        <v>4</v>
      </c>
      <c r="R937" s="55" t="s">
        <v>38</v>
      </c>
      <c r="S937" s="55">
        <v>114</v>
      </c>
      <c r="T937" s="55">
        <v>107490</v>
      </c>
      <c r="U937" s="30">
        <v>1474.2550000000001</v>
      </c>
      <c r="V937" s="55">
        <v>6.6029999999999998</v>
      </c>
      <c r="W937" s="55">
        <v>1.9E-2</v>
      </c>
      <c r="X937" s="55">
        <v>20</v>
      </c>
      <c r="Y937" s="55">
        <v>158467.66995000001</v>
      </c>
      <c r="Z937" s="55">
        <v>29.485100000000003</v>
      </c>
    </row>
    <row r="938" spans="1:26">
      <c r="A938" s="29">
        <v>43878</v>
      </c>
      <c r="B938" s="55" t="s">
        <v>75</v>
      </c>
      <c r="C938" s="57">
        <v>43871</v>
      </c>
      <c r="D938" s="55">
        <v>2020</v>
      </c>
      <c r="E938" s="55">
        <v>2</v>
      </c>
      <c r="F938" s="55">
        <v>120195</v>
      </c>
      <c r="G938" s="55" t="s">
        <v>279</v>
      </c>
      <c r="H938" s="55" t="s">
        <v>37</v>
      </c>
      <c r="I938" s="55" t="s">
        <v>197</v>
      </c>
      <c r="J938" s="55" t="s">
        <v>20</v>
      </c>
      <c r="K938" s="55" t="s">
        <v>82</v>
      </c>
      <c r="L938" s="55" t="s">
        <v>68</v>
      </c>
      <c r="M938" s="55">
        <v>311</v>
      </c>
      <c r="N938" s="55" t="s">
        <v>280</v>
      </c>
      <c r="O938" s="55">
        <v>1</v>
      </c>
      <c r="P938" s="55" t="s">
        <v>22</v>
      </c>
      <c r="Q938" s="55">
        <v>4</v>
      </c>
      <c r="R938" s="55" t="s">
        <v>38</v>
      </c>
      <c r="S938" s="55">
        <v>113</v>
      </c>
      <c r="T938" s="55">
        <v>101991</v>
      </c>
      <c r="U938" s="30">
        <v>1557.136</v>
      </c>
      <c r="V938" s="55">
        <v>6.617</v>
      </c>
      <c r="W938" s="55">
        <v>2.3E-2</v>
      </c>
      <c r="X938" s="55">
        <v>23</v>
      </c>
      <c r="Y938" s="55">
        <v>158813.85777599999</v>
      </c>
      <c r="Z938" s="55">
        <v>35.814127999999997</v>
      </c>
    </row>
    <row r="939" spans="1:26">
      <c r="A939" s="29">
        <v>43878</v>
      </c>
      <c r="B939" s="55" t="s">
        <v>75</v>
      </c>
      <c r="C939" s="57">
        <v>43871</v>
      </c>
      <c r="D939" s="55">
        <v>2020</v>
      </c>
      <c r="E939" s="55">
        <v>2</v>
      </c>
      <c r="F939" s="55">
        <v>120195</v>
      </c>
      <c r="G939" s="55" t="s">
        <v>279</v>
      </c>
      <c r="H939" s="55" t="s">
        <v>37</v>
      </c>
      <c r="I939" s="55" t="s">
        <v>197</v>
      </c>
      <c r="J939" s="55" t="s">
        <v>20</v>
      </c>
      <c r="K939" s="55" t="s">
        <v>82</v>
      </c>
      <c r="L939" s="55" t="s">
        <v>68</v>
      </c>
      <c r="M939" s="55">
        <v>311</v>
      </c>
      <c r="N939" s="55" t="s">
        <v>280</v>
      </c>
      <c r="O939" s="55">
        <v>1</v>
      </c>
      <c r="P939" s="55" t="s">
        <v>22</v>
      </c>
      <c r="Q939" s="55">
        <v>4</v>
      </c>
      <c r="R939" s="55" t="s">
        <v>38</v>
      </c>
      <c r="S939" s="55">
        <v>101</v>
      </c>
      <c r="T939" s="55">
        <v>104831</v>
      </c>
      <c r="U939" s="30">
        <v>1717.4159999999999</v>
      </c>
      <c r="V939" s="55">
        <v>7.5019999999999998</v>
      </c>
      <c r="W939" s="55">
        <v>7.0000000000000001E-3</v>
      </c>
      <c r="X939" s="55">
        <v>7</v>
      </c>
      <c r="Y939" s="55">
        <v>180038.43669599999</v>
      </c>
      <c r="Z939" s="55">
        <v>12.021912</v>
      </c>
    </row>
    <row r="940" spans="1:26">
      <c r="A940" s="29">
        <v>43878</v>
      </c>
      <c r="B940" s="55" t="s">
        <v>75</v>
      </c>
      <c r="C940" s="57">
        <v>43871</v>
      </c>
      <c r="D940" s="55">
        <v>2020</v>
      </c>
      <c r="E940" s="55">
        <v>2</v>
      </c>
      <c r="F940" s="55">
        <v>120195</v>
      </c>
      <c r="G940" s="55" t="s">
        <v>279</v>
      </c>
      <c r="H940" s="55" t="s">
        <v>37</v>
      </c>
      <c r="I940" s="55" t="s">
        <v>197</v>
      </c>
      <c r="J940" s="55" t="s">
        <v>20</v>
      </c>
      <c r="K940" s="55" t="s">
        <v>82</v>
      </c>
      <c r="L940" s="55" t="s">
        <v>68</v>
      </c>
      <c r="M940" s="55">
        <v>311</v>
      </c>
      <c r="N940" s="55" t="s">
        <v>280</v>
      </c>
      <c r="O940" s="55">
        <v>1</v>
      </c>
      <c r="P940" s="55" t="s">
        <v>22</v>
      </c>
      <c r="Q940" s="55">
        <v>4</v>
      </c>
      <c r="R940" s="55" t="s">
        <v>38</v>
      </c>
      <c r="S940" s="55">
        <v>102</v>
      </c>
      <c r="T940" s="55">
        <v>95551</v>
      </c>
      <c r="U940" s="30">
        <v>1739.18</v>
      </c>
      <c r="V940" s="55">
        <v>6.9240000000000004</v>
      </c>
      <c r="W940" s="55">
        <v>0.02</v>
      </c>
      <c r="X940" s="55">
        <v>19</v>
      </c>
      <c r="Y940" s="55">
        <v>166180.38818000001</v>
      </c>
      <c r="Z940" s="55">
        <v>33.044419999999995</v>
      </c>
    </row>
    <row r="941" spans="1:26">
      <c r="A941" s="29">
        <v>43878</v>
      </c>
      <c r="B941" s="55" t="s">
        <v>75</v>
      </c>
      <c r="C941" s="57">
        <v>43871</v>
      </c>
      <c r="D941" s="55">
        <v>2020</v>
      </c>
      <c r="E941" s="55">
        <v>2</v>
      </c>
      <c r="F941" s="55">
        <v>120195</v>
      </c>
      <c r="G941" s="55" t="s">
        <v>279</v>
      </c>
      <c r="H941" s="55" t="s">
        <v>37</v>
      </c>
      <c r="I941" s="55" t="s">
        <v>197</v>
      </c>
      <c r="J941" s="55" t="s">
        <v>20</v>
      </c>
      <c r="K941" s="55" t="s">
        <v>82</v>
      </c>
      <c r="L941" s="55" t="s">
        <v>68</v>
      </c>
      <c r="M941" s="55">
        <v>311</v>
      </c>
      <c r="N941" s="55" t="s">
        <v>280</v>
      </c>
      <c r="O941" s="55">
        <v>1</v>
      </c>
      <c r="P941" s="55" t="s">
        <v>22</v>
      </c>
      <c r="Q941" s="55">
        <v>4</v>
      </c>
      <c r="R941" s="55" t="s">
        <v>38</v>
      </c>
      <c r="S941" s="55">
        <v>104</v>
      </c>
      <c r="T941" s="55">
        <v>102242</v>
      </c>
      <c r="U941" s="30">
        <v>1519.424</v>
      </c>
      <c r="V941" s="55">
        <v>6.4729999999999999</v>
      </c>
      <c r="W941" s="55">
        <v>1.7000000000000001E-2</v>
      </c>
      <c r="X941" s="55">
        <v>17</v>
      </c>
      <c r="Y941" s="55">
        <v>155348.94860800001</v>
      </c>
      <c r="Z941" s="55">
        <v>25.830207999999999</v>
      </c>
    </row>
    <row r="942" spans="1:26">
      <c r="A942" s="29">
        <v>43878</v>
      </c>
      <c r="B942" s="55" t="s">
        <v>75</v>
      </c>
      <c r="C942" s="57">
        <v>43871</v>
      </c>
      <c r="D942" s="55">
        <v>2020</v>
      </c>
      <c r="E942" s="55">
        <v>2</v>
      </c>
      <c r="F942" s="55">
        <v>120195</v>
      </c>
      <c r="G942" s="55" t="s">
        <v>279</v>
      </c>
      <c r="H942" s="55" t="s">
        <v>37</v>
      </c>
      <c r="I942" s="55" t="s">
        <v>197</v>
      </c>
      <c r="J942" s="55" t="s">
        <v>20</v>
      </c>
      <c r="K942" s="55" t="s">
        <v>82</v>
      </c>
      <c r="L942" s="55" t="s">
        <v>68</v>
      </c>
      <c r="M942" s="55">
        <v>311</v>
      </c>
      <c r="N942" s="55" t="s">
        <v>280</v>
      </c>
      <c r="O942" s="55">
        <v>1</v>
      </c>
      <c r="P942" s="55" t="s">
        <v>22</v>
      </c>
      <c r="Q942" s="55">
        <v>4</v>
      </c>
      <c r="R942" s="55" t="s">
        <v>38</v>
      </c>
      <c r="S942" s="55">
        <v>103</v>
      </c>
      <c r="T942" s="55">
        <v>107212</v>
      </c>
      <c r="U942" s="30">
        <v>1641.6969999999999</v>
      </c>
      <c r="V942" s="55">
        <v>7.3339999999999996</v>
      </c>
      <c r="W942" s="55">
        <v>1.2999999999999999E-2</v>
      </c>
      <c r="X942" s="55">
        <v>14</v>
      </c>
      <c r="Y942" s="55">
        <v>176009.61876399998</v>
      </c>
      <c r="Z942" s="55">
        <v>22.983757999999998</v>
      </c>
    </row>
    <row r="943" spans="1:26">
      <c r="A943" s="29">
        <v>43878</v>
      </c>
      <c r="B943" s="55" t="s">
        <v>75</v>
      </c>
      <c r="C943" s="57">
        <v>43871</v>
      </c>
      <c r="D943" s="55">
        <v>2020</v>
      </c>
      <c r="E943" s="55">
        <v>2</v>
      </c>
      <c r="F943" s="55">
        <v>120195</v>
      </c>
      <c r="G943" s="55" t="s">
        <v>279</v>
      </c>
      <c r="H943" s="55" t="s">
        <v>37</v>
      </c>
      <c r="I943" s="55" t="s">
        <v>197</v>
      </c>
      <c r="J943" s="55" t="s">
        <v>20</v>
      </c>
      <c r="K943" s="55" t="s">
        <v>82</v>
      </c>
      <c r="L943" s="55" t="s">
        <v>68</v>
      </c>
      <c r="M943" s="55">
        <v>311</v>
      </c>
      <c r="N943" s="55" t="s">
        <v>280</v>
      </c>
      <c r="O943" s="55">
        <v>1</v>
      </c>
      <c r="P943" s="55" t="s">
        <v>22</v>
      </c>
      <c r="Q943" s="55">
        <v>4</v>
      </c>
      <c r="R943" s="55" t="s">
        <v>38</v>
      </c>
      <c r="S943" s="55">
        <v>106</v>
      </c>
      <c r="T943" s="55">
        <v>107352</v>
      </c>
      <c r="U943" s="30">
        <v>1255.021</v>
      </c>
      <c r="V943" s="55">
        <v>5.6139999999999999</v>
      </c>
      <c r="W943" s="55">
        <v>2.4E-2</v>
      </c>
      <c r="X943" s="55">
        <v>26</v>
      </c>
      <c r="Y943" s="55">
        <v>134729.01439199998</v>
      </c>
      <c r="Z943" s="55">
        <v>32.630545999999995</v>
      </c>
    </row>
    <row r="944" spans="1:26">
      <c r="A944" s="29">
        <v>43878</v>
      </c>
      <c r="B944" s="55" t="s">
        <v>75</v>
      </c>
      <c r="C944" s="57">
        <v>43871</v>
      </c>
      <c r="D944" s="55">
        <v>2020</v>
      </c>
      <c r="E944" s="55">
        <v>2</v>
      </c>
      <c r="F944" s="55">
        <v>120195</v>
      </c>
      <c r="G944" s="55" t="s">
        <v>279</v>
      </c>
      <c r="H944" s="55" t="s">
        <v>37</v>
      </c>
      <c r="I944" s="55" t="s">
        <v>197</v>
      </c>
      <c r="J944" s="55" t="s">
        <v>20</v>
      </c>
      <c r="K944" s="55" t="s">
        <v>82</v>
      </c>
      <c r="L944" s="55" t="s">
        <v>68</v>
      </c>
      <c r="M944" s="55">
        <v>311</v>
      </c>
      <c r="N944" s="55" t="s">
        <v>280</v>
      </c>
      <c r="O944" s="55">
        <v>1</v>
      </c>
      <c r="P944" s="55" t="s">
        <v>22</v>
      </c>
      <c r="Q944" s="55">
        <v>4</v>
      </c>
      <c r="R944" s="55" t="s">
        <v>38</v>
      </c>
      <c r="S944" s="55">
        <v>105</v>
      </c>
      <c r="T944" s="55">
        <v>105058</v>
      </c>
      <c r="U944" s="30">
        <v>1602.9269999999999</v>
      </c>
      <c r="V944" s="55">
        <v>7.0170000000000003</v>
      </c>
      <c r="W944" s="55">
        <v>5.0000000000000001E-3</v>
      </c>
      <c r="X944" s="55">
        <v>5</v>
      </c>
      <c r="Y944" s="55">
        <v>168400.30476600002</v>
      </c>
      <c r="Z944" s="55">
        <v>8.0146350000000002</v>
      </c>
    </row>
    <row r="945" spans="1:26">
      <c r="A945" s="29">
        <v>43878</v>
      </c>
      <c r="B945" s="55" t="s">
        <v>75</v>
      </c>
      <c r="C945" s="57">
        <v>43871</v>
      </c>
      <c r="D945" s="55">
        <v>2020</v>
      </c>
      <c r="E945" s="55">
        <v>2</v>
      </c>
      <c r="F945" s="55">
        <v>120195</v>
      </c>
      <c r="G945" s="55" t="s">
        <v>279</v>
      </c>
      <c r="H945" s="55" t="s">
        <v>37</v>
      </c>
      <c r="I945" s="55" t="s">
        <v>197</v>
      </c>
      <c r="J945" s="55" t="s">
        <v>20</v>
      </c>
      <c r="K945" s="55" t="s">
        <v>82</v>
      </c>
      <c r="L945" s="55" t="s">
        <v>68</v>
      </c>
      <c r="M945" s="55">
        <v>311</v>
      </c>
      <c r="N945" s="55" t="s">
        <v>280</v>
      </c>
      <c r="O945" s="55">
        <v>1</v>
      </c>
      <c r="P945" s="55" t="s">
        <v>22</v>
      </c>
      <c r="Q945" s="55">
        <v>4</v>
      </c>
      <c r="R945" s="55" t="s">
        <v>38</v>
      </c>
      <c r="S945" s="55">
        <v>109</v>
      </c>
      <c r="T945" s="55">
        <v>99651</v>
      </c>
      <c r="U945" s="30">
        <v>1383.15</v>
      </c>
      <c r="V945" s="55">
        <v>5.7430000000000003</v>
      </c>
      <c r="W945" s="55">
        <v>1.9E-2</v>
      </c>
      <c r="X945" s="55">
        <v>19</v>
      </c>
      <c r="Y945" s="55">
        <v>137832.28065</v>
      </c>
      <c r="Z945" s="55">
        <v>26.279850000000003</v>
      </c>
    </row>
    <row r="946" spans="1:26">
      <c r="A946" s="29">
        <v>43878</v>
      </c>
      <c r="B946" s="55" t="s">
        <v>75</v>
      </c>
      <c r="C946" s="57">
        <v>43871</v>
      </c>
      <c r="D946" s="55">
        <v>2020</v>
      </c>
      <c r="E946" s="55">
        <v>2</v>
      </c>
      <c r="F946" s="55">
        <v>120195</v>
      </c>
      <c r="G946" s="55" t="s">
        <v>279</v>
      </c>
      <c r="H946" s="55" t="s">
        <v>37</v>
      </c>
      <c r="I946" s="55" t="s">
        <v>197</v>
      </c>
      <c r="J946" s="55" t="s">
        <v>20</v>
      </c>
      <c r="K946" s="55" t="s">
        <v>82</v>
      </c>
      <c r="L946" s="55" t="s">
        <v>68</v>
      </c>
      <c r="M946" s="55">
        <v>311</v>
      </c>
      <c r="N946" s="55" t="s">
        <v>280</v>
      </c>
      <c r="O946" s="55">
        <v>1</v>
      </c>
      <c r="P946" s="55" t="s">
        <v>22</v>
      </c>
      <c r="Q946" s="55">
        <v>4</v>
      </c>
      <c r="R946" s="55" t="s">
        <v>38</v>
      </c>
      <c r="S946" s="55">
        <v>108</v>
      </c>
      <c r="T946" s="55">
        <v>107221</v>
      </c>
      <c r="U946" s="30">
        <v>1490.385</v>
      </c>
      <c r="V946" s="55">
        <v>6.6580000000000004</v>
      </c>
      <c r="W946" s="55">
        <v>1.7000000000000001E-2</v>
      </c>
      <c r="X946" s="55">
        <v>18</v>
      </c>
      <c r="Y946" s="55">
        <v>159800.57008500001</v>
      </c>
      <c r="Z946" s="55">
        <v>26.826930000000001</v>
      </c>
    </row>
    <row r="947" spans="1:26">
      <c r="A947" s="29">
        <v>43878</v>
      </c>
      <c r="B947" s="55" t="s">
        <v>75</v>
      </c>
      <c r="C947" s="57">
        <v>43871</v>
      </c>
      <c r="D947" s="55">
        <v>2020</v>
      </c>
      <c r="E947" s="55">
        <v>2</v>
      </c>
      <c r="F947" s="55">
        <v>120195</v>
      </c>
      <c r="G947" s="55" t="s">
        <v>279</v>
      </c>
      <c r="H947" s="55" t="s">
        <v>37</v>
      </c>
      <c r="I947" s="55" t="s">
        <v>197</v>
      </c>
      <c r="J947" s="55" t="s">
        <v>20</v>
      </c>
      <c r="K947" s="55" t="s">
        <v>82</v>
      </c>
      <c r="L947" s="55" t="s">
        <v>68</v>
      </c>
      <c r="M947" s="55">
        <v>311</v>
      </c>
      <c r="N947" s="55" t="s">
        <v>280</v>
      </c>
      <c r="O947" s="55">
        <v>1</v>
      </c>
      <c r="P947" s="55" t="s">
        <v>22</v>
      </c>
      <c r="Q947" s="55">
        <v>4</v>
      </c>
      <c r="R947" s="55" t="s">
        <v>38</v>
      </c>
      <c r="S947" s="55">
        <v>107</v>
      </c>
      <c r="T947" s="55">
        <v>108058</v>
      </c>
      <c r="U947" s="30">
        <v>1508.248</v>
      </c>
      <c r="V947" s="55">
        <v>6.7910000000000004</v>
      </c>
      <c r="W947" s="55">
        <v>1.2999999999999999E-2</v>
      </c>
      <c r="X947" s="55">
        <v>14</v>
      </c>
      <c r="Y947" s="55">
        <v>162978.262384</v>
      </c>
      <c r="Z947" s="55">
        <v>21.115472</v>
      </c>
    </row>
    <row r="948" spans="1:26">
      <c r="A948" s="29">
        <v>43871</v>
      </c>
      <c r="B948" s="55" t="s">
        <v>74</v>
      </c>
      <c r="C948" s="57">
        <v>43864</v>
      </c>
      <c r="D948" s="55">
        <v>2020</v>
      </c>
      <c r="E948" s="55">
        <v>2</v>
      </c>
      <c r="F948" s="55">
        <v>120195</v>
      </c>
      <c r="G948" s="55" t="s">
        <v>279</v>
      </c>
      <c r="H948" s="55" t="s">
        <v>37</v>
      </c>
      <c r="I948" s="55" t="s">
        <v>197</v>
      </c>
      <c r="J948" s="55" t="s">
        <v>20</v>
      </c>
      <c r="K948" s="55" t="s">
        <v>82</v>
      </c>
      <c r="L948" s="55" t="s">
        <v>68</v>
      </c>
      <c r="M948" s="55">
        <v>311</v>
      </c>
      <c r="N948" s="55" t="s">
        <v>280</v>
      </c>
      <c r="O948" s="55">
        <v>1</v>
      </c>
      <c r="P948" s="55" t="s">
        <v>22</v>
      </c>
      <c r="Q948" s="55">
        <v>4</v>
      </c>
      <c r="R948" s="55" t="s">
        <v>38</v>
      </c>
      <c r="S948" s="55">
        <v>107</v>
      </c>
      <c r="T948" s="55">
        <v>108072</v>
      </c>
      <c r="U948" s="30">
        <v>1445.8879999999999</v>
      </c>
      <c r="V948" s="55">
        <v>6.5110000000000001</v>
      </c>
      <c r="W948" s="55">
        <v>1.2999999999999999E-2</v>
      </c>
      <c r="X948" s="55">
        <v>14</v>
      </c>
      <c r="Y948" s="55">
        <v>156260.00793599998</v>
      </c>
      <c r="Z948" s="55">
        <v>20.242432000000001</v>
      </c>
    </row>
    <row r="949" spans="1:26">
      <c r="A949" s="29">
        <v>43871</v>
      </c>
      <c r="B949" s="55" t="s">
        <v>74</v>
      </c>
      <c r="C949" s="57">
        <v>43864</v>
      </c>
      <c r="D949" s="55">
        <v>2020</v>
      </c>
      <c r="E949" s="55">
        <v>2</v>
      </c>
      <c r="F949" s="55">
        <v>120195</v>
      </c>
      <c r="G949" s="55" t="s">
        <v>279</v>
      </c>
      <c r="H949" s="55" t="s">
        <v>37</v>
      </c>
      <c r="I949" s="55" t="s">
        <v>197</v>
      </c>
      <c r="J949" s="55" t="s">
        <v>20</v>
      </c>
      <c r="K949" s="55" t="s">
        <v>82</v>
      </c>
      <c r="L949" s="55" t="s">
        <v>68</v>
      </c>
      <c r="M949" s="55">
        <v>311</v>
      </c>
      <c r="N949" s="55" t="s">
        <v>280</v>
      </c>
      <c r="O949" s="55">
        <v>1</v>
      </c>
      <c r="P949" s="55" t="s">
        <v>22</v>
      </c>
      <c r="Q949" s="55">
        <v>4</v>
      </c>
      <c r="R949" s="55" t="s">
        <v>38</v>
      </c>
      <c r="S949" s="55">
        <v>108</v>
      </c>
      <c r="T949" s="55">
        <v>107253</v>
      </c>
      <c r="U949" s="30">
        <v>1421.183</v>
      </c>
      <c r="V949" s="55">
        <v>6.351</v>
      </c>
      <c r="W949" s="55">
        <v>0.03</v>
      </c>
      <c r="X949" s="55">
        <v>32</v>
      </c>
      <c r="Y949" s="55">
        <v>152426.14029899999</v>
      </c>
      <c r="Z949" s="55">
        <v>45.477856000000003</v>
      </c>
    </row>
    <row r="950" spans="1:26">
      <c r="A950" s="29">
        <v>43871</v>
      </c>
      <c r="B950" s="55" t="s">
        <v>74</v>
      </c>
      <c r="C950" s="57">
        <v>43864</v>
      </c>
      <c r="D950" s="55">
        <v>2020</v>
      </c>
      <c r="E950" s="55">
        <v>2</v>
      </c>
      <c r="F950" s="55">
        <v>120195</v>
      </c>
      <c r="G950" s="55" t="s">
        <v>279</v>
      </c>
      <c r="H950" s="55" t="s">
        <v>37</v>
      </c>
      <c r="I950" s="55" t="s">
        <v>197</v>
      </c>
      <c r="J950" s="55" t="s">
        <v>20</v>
      </c>
      <c r="K950" s="55" t="s">
        <v>82</v>
      </c>
      <c r="L950" s="55" t="s">
        <v>68</v>
      </c>
      <c r="M950" s="55">
        <v>311</v>
      </c>
      <c r="N950" s="55" t="s">
        <v>280</v>
      </c>
      <c r="O950" s="55">
        <v>1</v>
      </c>
      <c r="P950" s="55" t="s">
        <v>22</v>
      </c>
      <c r="Q950" s="55">
        <v>4</v>
      </c>
      <c r="R950" s="55" t="s">
        <v>38</v>
      </c>
      <c r="S950" s="55">
        <v>109</v>
      </c>
      <c r="T950" s="55">
        <v>99675</v>
      </c>
      <c r="U950" s="30">
        <v>1336.444</v>
      </c>
      <c r="V950" s="55">
        <v>5.55</v>
      </c>
      <c r="W950" s="55">
        <v>2.4E-2</v>
      </c>
      <c r="X950" s="55">
        <v>24</v>
      </c>
      <c r="Y950" s="55">
        <v>133210.0557</v>
      </c>
      <c r="Z950" s="55">
        <v>32.074655999999997</v>
      </c>
    </row>
    <row r="951" spans="1:26">
      <c r="A951" s="29">
        <v>43871</v>
      </c>
      <c r="B951" s="55" t="s">
        <v>74</v>
      </c>
      <c r="C951" s="57">
        <v>43864</v>
      </c>
      <c r="D951" s="55">
        <v>2020</v>
      </c>
      <c r="E951" s="55">
        <v>2</v>
      </c>
      <c r="F951" s="55">
        <v>120195</v>
      </c>
      <c r="G951" s="55" t="s">
        <v>279</v>
      </c>
      <c r="H951" s="55" t="s">
        <v>37</v>
      </c>
      <c r="I951" s="55" t="s">
        <v>197</v>
      </c>
      <c r="J951" s="55" t="s">
        <v>20</v>
      </c>
      <c r="K951" s="55" t="s">
        <v>82</v>
      </c>
      <c r="L951" s="55" t="s">
        <v>68</v>
      </c>
      <c r="M951" s="55">
        <v>311</v>
      </c>
      <c r="N951" s="55" t="s">
        <v>280</v>
      </c>
      <c r="O951" s="55">
        <v>1</v>
      </c>
      <c r="P951" s="55" t="s">
        <v>22</v>
      </c>
      <c r="Q951" s="55">
        <v>4</v>
      </c>
      <c r="R951" s="55" t="s">
        <v>38</v>
      </c>
      <c r="S951" s="55">
        <v>105</v>
      </c>
      <c r="T951" s="55">
        <v>105074</v>
      </c>
      <c r="U951" s="30">
        <v>1542.6869999999999</v>
      </c>
      <c r="V951" s="55">
        <v>6.7539999999999996</v>
      </c>
      <c r="W951" s="55">
        <v>1.4999999999999999E-2</v>
      </c>
      <c r="X951" s="55">
        <v>16</v>
      </c>
      <c r="Y951" s="55">
        <v>162096.29383800001</v>
      </c>
      <c r="Z951" s="55">
        <v>24.682991999999999</v>
      </c>
    </row>
    <row r="952" spans="1:26">
      <c r="A952" s="29">
        <v>43871</v>
      </c>
      <c r="B952" s="55" t="s">
        <v>74</v>
      </c>
      <c r="C952" s="57">
        <v>43864</v>
      </c>
      <c r="D952" s="55">
        <v>2020</v>
      </c>
      <c r="E952" s="55">
        <v>2</v>
      </c>
      <c r="F952" s="55">
        <v>120195</v>
      </c>
      <c r="G952" s="55" t="s">
        <v>279</v>
      </c>
      <c r="H952" s="55" t="s">
        <v>37</v>
      </c>
      <c r="I952" s="55" t="s">
        <v>197</v>
      </c>
      <c r="J952" s="55" t="s">
        <v>20</v>
      </c>
      <c r="K952" s="55" t="s">
        <v>82</v>
      </c>
      <c r="L952" s="55" t="s">
        <v>68</v>
      </c>
      <c r="M952" s="55">
        <v>311</v>
      </c>
      <c r="N952" s="55" t="s">
        <v>280</v>
      </c>
      <c r="O952" s="55">
        <v>1</v>
      </c>
      <c r="P952" s="55" t="s">
        <v>22</v>
      </c>
      <c r="Q952" s="55">
        <v>4</v>
      </c>
      <c r="R952" s="55" t="s">
        <v>38</v>
      </c>
      <c r="S952" s="55">
        <v>106</v>
      </c>
      <c r="T952" s="55">
        <v>107392</v>
      </c>
      <c r="U952" s="30">
        <v>1199.665</v>
      </c>
      <c r="V952" s="55">
        <v>5.3680000000000003</v>
      </c>
      <c r="W952" s="55">
        <v>3.6999999999999998E-2</v>
      </c>
      <c r="X952" s="55">
        <v>40</v>
      </c>
      <c r="Y952" s="55">
        <v>128834.42367999999</v>
      </c>
      <c r="Z952" s="55">
        <v>47.986599999999996</v>
      </c>
    </row>
    <row r="953" spans="1:26">
      <c r="A953" s="29">
        <v>43871</v>
      </c>
      <c r="B953" s="55" t="s">
        <v>74</v>
      </c>
      <c r="C953" s="57">
        <v>43864</v>
      </c>
      <c r="D953" s="55">
        <v>2020</v>
      </c>
      <c r="E953" s="55">
        <v>2</v>
      </c>
      <c r="F953" s="55">
        <v>120195</v>
      </c>
      <c r="G953" s="55" t="s">
        <v>279</v>
      </c>
      <c r="H953" s="55" t="s">
        <v>37</v>
      </c>
      <c r="I953" s="55" t="s">
        <v>197</v>
      </c>
      <c r="J953" s="55" t="s">
        <v>20</v>
      </c>
      <c r="K953" s="55" t="s">
        <v>82</v>
      </c>
      <c r="L953" s="55" t="s">
        <v>68</v>
      </c>
      <c r="M953" s="55">
        <v>311</v>
      </c>
      <c r="N953" s="55" t="s">
        <v>280</v>
      </c>
      <c r="O953" s="55">
        <v>1</v>
      </c>
      <c r="P953" s="55" t="s">
        <v>22</v>
      </c>
      <c r="Q953" s="55">
        <v>4</v>
      </c>
      <c r="R953" s="55" t="s">
        <v>38</v>
      </c>
      <c r="S953" s="55">
        <v>103</v>
      </c>
      <c r="T953" s="55">
        <v>107216</v>
      </c>
      <c r="U953" s="30">
        <v>1584.9259999999999</v>
      </c>
      <c r="V953" s="55">
        <v>7.08</v>
      </c>
      <c r="W953" s="55">
        <v>4.0000000000000001E-3</v>
      </c>
      <c r="X953" s="55">
        <v>4</v>
      </c>
      <c r="Y953" s="55">
        <v>169929.42601600001</v>
      </c>
      <c r="Z953" s="55">
        <v>6.3397039999999993</v>
      </c>
    </row>
    <row r="954" spans="1:26">
      <c r="A954" s="29">
        <v>43871</v>
      </c>
      <c r="B954" s="55" t="s">
        <v>74</v>
      </c>
      <c r="C954" s="57">
        <v>43864</v>
      </c>
      <c r="D954" s="55">
        <v>2020</v>
      </c>
      <c r="E954" s="55">
        <v>2</v>
      </c>
      <c r="F954" s="55">
        <v>120195</v>
      </c>
      <c r="G954" s="55" t="s">
        <v>279</v>
      </c>
      <c r="H954" s="55" t="s">
        <v>37</v>
      </c>
      <c r="I954" s="55" t="s">
        <v>197</v>
      </c>
      <c r="J954" s="55" t="s">
        <v>20</v>
      </c>
      <c r="K954" s="55" t="s">
        <v>82</v>
      </c>
      <c r="L954" s="55" t="s">
        <v>68</v>
      </c>
      <c r="M954" s="55">
        <v>311</v>
      </c>
      <c r="N954" s="55" t="s">
        <v>280</v>
      </c>
      <c r="O954" s="55">
        <v>1</v>
      </c>
      <c r="P954" s="55" t="s">
        <v>22</v>
      </c>
      <c r="Q954" s="55">
        <v>4</v>
      </c>
      <c r="R954" s="55" t="s">
        <v>38</v>
      </c>
      <c r="S954" s="55">
        <v>104</v>
      </c>
      <c r="T954" s="55">
        <v>102263</v>
      </c>
      <c r="U954" s="30">
        <v>1453.5920000000001</v>
      </c>
      <c r="V954" s="55">
        <v>6.194</v>
      </c>
      <c r="W954" s="55">
        <v>2.1000000000000001E-2</v>
      </c>
      <c r="X954" s="55">
        <v>21</v>
      </c>
      <c r="Y954" s="55">
        <v>148648.67869600002</v>
      </c>
      <c r="Z954" s="55">
        <v>30.525432000000002</v>
      </c>
    </row>
    <row r="955" spans="1:26">
      <c r="A955" s="29">
        <v>43871</v>
      </c>
      <c r="B955" s="55" t="s">
        <v>74</v>
      </c>
      <c r="C955" s="57">
        <v>43864</v>
      </c>
      <c r="D955" s="55">
        <v>2020</v>
      </c>
      <c r="E955" s="55">
        <v>2</v>
      </c>
      <c r="F955" s="55">
        <v>120195</v>
      </c>
      <c r="G955" s="55" t="s">
        <v>279</v>
      </c>
      <c r="H955" s="55" t="s">
        <v>37</v>
      </c>
      <c r="I955" s="55" t="s">
        <v>197</v>
      </c>
      <c r="J955" s="55" t="s">
        <v>20</v>
      </c>
      <c r="K955" s="55" t="s">
        <v>82</v>
      </c>
      <c r="L955" s="55" t="s">
        <v>68</v>
      </c>
      <c r="M955" s="55">
        <v>311</v>
      </c>
      <c r="N955" s="55" t="s">
        <v>280</v>
      </c>
      <c r="O955" s="55">
        <v>1</v>
      </c>
      <c r="P955" s="55" t="s">
        <v>22</v>
      </c>
      <c r="Q955" s="55">
        <v>4</v>
      </c>
      <c r="R955" s="55" t="s">
        <v>38</v>
      </c>
      <c r="S955" s="55">
        <v>102</v>
      </c>
      <c r="T955" s="55">
        <v>95560</v>
      </c>
      <c r="U955" s="30">
        <v>1634.9190000000001</v>
      </c>
      <c r="V955" s="55">
        <v>6.51</v>
      </c>
      <c r="W955" s="55">
        <v>8.9999999999999993E-3</v>
      </c>
      <c r="X955" s="55">
        <v>9</v>
      </c>
      <c r="Y955" s="55">
        <v>156232.85964000001</v>
      </c>
      <c r="Z955" s="55">
        <v>14.714271</v>
      </c>
    </row>
    <row r="956" spans="1:26">
      <c r="A956" s="29">
        <v>43871</v>
      </c>
      <c r="B956" s="55" t="s">
        <v>74</v>
      </c>
      <c r="C956" s="57">
        <v>43864</v>
      </c>
      <c r="D956" s="55">
        <v>2020</v>
      </c>
      <c r="E956" s="55">
        <v>2</v>
      </c>
      <c r="F956" s="55">
        <v>120195</v>
      </c>
      <c r="G956" s="55" t="s">
        <v>279</v>
      </c>
      <c r="H956" s="55" t="s">
        <v>37</v>
      </c>
      <c r="I956" s="55" t="s">
        <v>197</v>
      </c>
      <c r="J956" s="55" t="s">
        <v>20</v>
      </c>
      <c r="K956" s="55" t="s">
        <v>82</v>
      </c>
      <c r="L956" s="55" t="s">
        <v>68</v>
      </c>
      <c r="M956" s="55">
        <v>311</v>
      </c>
      <c r="N956" s="55" t="s">
        <v>280</v>
      </c>
      <c r="O956" s="55">
        <v>1</v>
      </c>
      <c r="P956" s="55" t="s">
        <v>22</v>
      </c>
      <c r="Q956" s="55">
        <v>4</v>
      </c>
      <c r="R956" s="55" t="s">
        <v>38</v>
      </c>
      <c r="S956" s="55">
        <v>101</v>
      </c>
      <c r="T956" s="55">
        <v>104836</v>
      </c>
      <c r="U956" s="30">
        <v>1604.8150000000001</v>
      </c>
      <c r="V956" s="55">
        <v>7.01</v>
      </c>
      <c r="W956" s="55">
        <v>5.0000000000000001E-3</v>
      </c>
      <c r="X956" s="55">
        <v>5</v>
      </c>
      <c r="Y956" s="55">
        <v>168242.38534000001</v>
      </c>
      <c r="Z956" s="55">
        <v>8.0240749999999998</v>
      </c>
    </row>
    <row r="957" spans="1:26">
      <c r="A957" s="29">
        <v>43871</v>
      </c>
      <c r="B957" s="55" t="s">
        <v>74</v>
      </c>
      <c r="C957" s="57">
        <v>43864</v>
      </c>
      <c r="D957" s="55">
        <v>2020</v>
      </c>
      <c r="E957" s="55">
        <v>2</v>
      </c>
      <c r="F957" s="55">
        <v>120195</v>
      </c>
      <c r="G957" s="55" t="s">
        <v>279</v>
      </c>
      <c r="H957" s="55" t="s">
        <v>37</v>
      </c>
      <c r="I957" s="55" t="s">
        <v>197</v>
      </c>
      <c r="J957" s="55" t="s">
        <v>20</v>
      </c>
      <c r="K957" s="55" t="s">
        <v>82</v>
      </c>
      <c r="L957" s="55" t="s">
        <v>68</v>
      </c>
      <c r="M957" s="55">
        <v>311</v>
      </c>
      <c r="N957" s="55" t="s">
        <v>280</v>
      </c>
      <c r="O957" s="55">
        <v>1</v>
      </c>
      <c r="P957" s="55" t="s">
        <v>22</v>
      </c>
      <c r="Q957" s="55">
        <v>4</v>
      </c>
      <c r="R957" s="55" t="s">
        <v>38</v>
      </c>
      <c r="S957" s="55">
        <v>113</v>
      </c>
      <c r="T957" s="55">
        <v>102014</v>
      </c>
      <c r="U957" s="30">
        <v>1492.6120000000001</v>
      </c>
      <c r="V957" s="55">
        <v>6.3440000000000003</v>
      </c>
      <c r="W957" s="55">
        <v>2.3E-2</v>
      </c>
      <c r="X957" s="55">
        <v>23</v>
      </c>
      <c r="Y957" s="55">
        <v>152267.32056800002</v>
      </c>
      <c r="Z957" s="55">
        <v>34.330075999999998</v>
      </c>
    </row>
    <row r="958" spans="1:26">
      <c r="A958" s="29">
        <v>43871</v>
      </c>
      <c r="B958" s="55" t="s">
        <v>74</v>
      </c>
      <c r="C958" s="57">
        <v>43864</v>
      </c>
      <c r="D958" s="55">
        <v>2020</v>
      </c>
      <c r="E958" s="55">
        <v>2</v>
      </c>
      <c r="F958" s="55">
        <v>120195</v>
      </c>
      <c r="G958" s="55" t="s">
        <v>279</v>
      </c>
      <c r="H958" s="55" t="s">
        <v>37</v>
      </c>
      <c r="I958" s="55" t="s">
        <v>197</v>
      </c>
      <c r="J958" s="55" t="s">
        <v>20</v>
      </c>
      <c r="K958" s="55" t="s">
        <v>82</v>
      </c>
      <c r="L958" s="55" t="s">
        <v>68</v>
      </c>
      <c r="M958" s="55">
        <v>311</v>
      </c>
      <c r="N958" s="55" t="s">
        <v>280</v>
      </c>
      <c r="O958" s="55">
        <v>1</v>
      </c>
      <c r="P958" s="55" t="s">
        <v>22</v>
      </c>
      <c r="Q958" s="55">
        <v>4</v>
      </c>
      <c r="R958" s="55" t="s">
        <v>38</v>
      </c>
      <c r="S958" s="55">
        <v>114</v>
      </c>
      <c r="T958" s="55">
        <v>107518</v>
      </c>
      <c r="U958" s="30">
        <v>1389.817</v>
      </c>
      <c r="V958" s="55">
        <v>6.226</v>
      </c>
      <c r="W958" s="55">
        <v>2.5999999999999999E-2</v>
      </c>
      <c r="X958" s="55">
        <v>28</v>
      </c>
      <c r="Y958" s="55">
        <v>149430.34420600001</v>
      </c>
      <c r="Z958" s="55">
        <v>38.914876000000007</v>
      </c>
    </row>
    <row r="959" spans="1:26">
      <c r="A959" s="29">
        <v>43871</v>
      </c>
      <c r="B959" s="55" t="s">
        <v>74</v>
      </c>
      <c r="C959" s="57">
        <v>43864</v>
      </c>
      <c r="D959" s="55">
        <v>2020</v>
      </c>
      <c r="E959" s="55">
        <v>2</v>
      </c>
      <c r="F959" s="55">
        <v>120195</v>
      </c>
      <c r="G959" s="55" t="s">
        <v>279</v>
      </c>
      <c r="H959" s="55" t="s">
        <v>37</v>
      </c>
      <c r="I959" s="55" t="s">
        <v>197</v>
      </c>
      <c r="J959" s="55" t="s">
        <v>20</v>
      </c>
      <c r="K959" s="55" t="s">
        <v>82</v>
      </c>
      <c r="L959" s="55" t="s">
        <v>68</v>
      </c>
      <c r="M959" s="55">
        <v>311</v>
      </c>
      <c r="N959" s="55" t="s">
        <v>280</v>
      </c>
      <c r="O959" s="55">
        <v>1</v>
      </c>
      <c r="P959" s="55" t="s">
        <v>22</v>
      </c>
      <c r="Q959" s="55">
        <v>4</v>
      </c>
      <c r="R959" s="55" t="s">
        <v>38</v>
      </c>
      <c r="S959" s="55">
        <v>110</v>
      </c>
      <c r="T959" s="55">
        <v>107387</v>
      </c>
      <c r="U959" s="30">
        <v>1457.5329999999999</v>
      </c>
      <c r="V959" s="55">
        <v>6.5220000000000002</v>
      </c>
      <c r="W959" s="55">
        <v>1.2999999999999999E-2</v>
      </c>
      <c r="X959" s="55">
        <v>14</v>
      </c>
      <c r="Y959" s="55">
        <v>156520.09627099999</v>
      </c>
      <c r="Z959" s="55">
        <v>20.405462</v>
      </c>
    </row>
    <row r="960" spans="1:26">
      <c r="A960" s="29">
        <v>43871</v>
      </c>
      <c r="B960" s="55" t="s">
        <v>74</v>
      </c>
      <c r="C960" s="57">
        <v>43864</v>
      </c>
      <c r="D960" s="55">
        <v>2020</v>
      </c>
      <c r="E960" s="55">
        <v>2</v>
      </c>
      <c r="F960" s="55">
        <v>120195</v>
      </c>
      <c r="G960" s="55" t="s">
        <v>279</v>
      </c>
      <c r="H960" s="55" t="s">
        <v>37</v>
      </c>
      <c r="I960" s="55" t="s">
        <v>197</v>
      </c>
      <c r="J960" s="55" t="s">
        <v>20</v>
      </c>
      <c r="K960" s="55" t="s">
        <v>82</v>
      </c>
      <c r="L960" s="55" t="s">
        <v>68</v>
      </c>
      <c r="M960" s="55">
        <v>311</v>
      </c>
      <c r="N960" s="55" t="s">
        <v>280</v>
      </c>
      <c r="O960" s="55">
        <v>1</v>
      </c>
      <c r="P960" s="55" t="s">
        <v>22</v>
      </c>
      <c r="Q960" s="55">
        <v>4</v>
      </c>
      <c r="R960" s="55" t="s">
        <v>38</v>
      </c>
      <c r="S960" s="55">
        <v>111</v>
      </c>
      <c r="T960" s="55">
        <v>108025</v>
      </c>
      <c r="U960" s="30">
        <v>1431.5450000000001</v>
      </c>
      <c r="V960" s="55">
        <v>6.4429999999999996</v>
      </c>
      <c r="W960" s="55">
        <v>0.02</v>
      </c>
      <c r="X960" s="55">
        <v>22</v>
      </c>
      <c r="Y960" s="55">
        <v>154642.648625</v>
      </c>
      <c r="Z960" s="55">
        <v>31.49399</v>
      </c>
    </row>
    <row r="961" spans="1:26">
      <c r="A961" s="29">
        <v>43871</v>
      </c>
      <c r="B961" s="55" t="s">
        <v>74</v>
      </c>
      <c r="C961" s="57">
        <v>43864</v>
      </c>
      <c r="D961" s="55">
        <v>2020</v>
      </c>
      <c r="E961" s="55">
        <v>2</v>
      </c>
      <c r="F961" s="55">
        <v>120195</v>
      </c>
      <c r="G961" s="55" t="s">
        <v>279</v>
      </c>
      <c r="H961" s="55" t="s">
        <v>37</v>
      </c>
      <c r="I961" s="55" t="s">
        <v>197</v>
      </c>
      <c r="J961" s="55" t="s">
        <v>20</v>
      </c>
      <c r="K961" s="55" t="s">
        <v>82</v>
      </c>
      <c r="L961" s="55" t="s">
        <v>68</v>
      </c>
      <c r="M961" s="55">
        <v>311</v>
      </c>
      <c r="N961" s="55" t="s">
        <v>280</v>
      </c>
      <c r="O961" s="55">
        <v>1</v>
      </c>
      <c r="P961" s="55" t="s">
        <v>22</v>
      </c>
      <c r="Q961" s="55">
        <v>4</v>
      </c>
      <c r="R961" s="55" t="s">
        <v>38</v>
      </c>
      <c r="S961" s="55">
        <v>112</v>
      </c>
      <c r="T961" s="55">
        <v>107684</v>
      </c>
      <c r="U961" s="30">
        <v>1369.2159999999999</v>
      </c>
      <c r="V961" s="55">
        <v>6.1429999999999998</v>
      </c>
      <c r="W961" s="55">
        <v>0.02</v>
      </c>
      <c r="X961" s="55">
        <v>22</v>
      </c>
      <c r="Y961" s="55">
        <v>147442.65574399999</v>
      </c>
      <c r="Z961" s="55">
        <v>30.122751999999998</v>
      </c>
    </row>
    <row r="962" spans="1:26">
      <c r="A962" s="29">
        <v>43871</v>
      </c>
      <c r="B962" s="55" t="s">
        <v>74</v>
      </c>
      <c r="C962" s="57">
        <v>43864</v>
      </c>
      <c r="D962" s="55">
        <v>2020</v>
      </c>
      <c r="E962" s="55">
        <v>2</v>
      </c>
      <c r="F962" s="55">
        <v>120195</v>
      </c>
      <c r="G962" s="55" t="s">
        <v>279</v>
      </c>
      <c r="H962" s="55" t="s">
        <v>37</v>
      </c>
      <c r="I962" s="55" t="s">
        <v>197</v>
      </c>
      <c r="J962" s="55" t="s">
        <v>20</v>
      </c>
      <c r="K962" s="55" t="s">
        <v>82</v>
      </c>
      <c r="L962" s="55" t="s">
        <v>68</v>
      </c>
      <c r="M962" s="55">
        <v>311</v>
      </c>
      <c r="N962" s="55" t="s">
        <v>280</v>
      </c>
      <c r="O962" s="55">
        <v>1</v>
      </c>
      <c r="P962" s="55" t="s">
        <v>22</v>
      </c>
      <c r="Q962" s="55">
        <v>4</v>
      </c>
      <c r="R962" s="55" t="s">
        <v>38</v>
      </c>
      <c r="S962" s="55">
        <v>115</v>
      </c>
      <c r="T962" s="55">
        <v>108457</v>
      </c>
      <c r="U962" s="30">
        <v>1287.5719999999999</v>
      </c>
      <c r="V962" s="55">
        <v>5.819</v>
      </c>
      <c r="W962" s="55">
        <v>1.2E-2</v>
      </c>
      <c r="X962" s="55">
        <v>13</v>
      </c>
      <c r="Y962" s="55">
        <v>139646.19640399999</v>
      </c>
      <c r="Z962" s="55">
        <v>16.738435999999997</v>
      </c>
    </row>
    <row r="963" spans="1:26">
      <c r="A963" s="29">
        <v>43871</v>
      </c>
      <c r="B963" s="55" t="s">
        <v>74</v>
      </c>
      <c r="C963" s="57">
        <v>43864</v>
      </c>
      <c r="D963" s="55">
        <v>2020</v>
      </c>
      <c r="E963" s="55">
        <v>2</v>
      </c>
      <c r="F963" s="55">
        <v>120195</v>
      </c>
      <c r="G963" s="55" t="s">
        <v>279</v>
      </c>
      <c r="H963" s="55" t="s">
        <v>37</v>
      </c>
      <c r="I963" s="55" t="s">
        <v>197</v>
      </c>
      <c r="J963" s="55" t="s">
        <v>20</v>
      </c>
      <c r="K963" s="55" t="s">
        <v>82</v>
      </c>
      <c r="L963" s="55" t="s">
        <v>68</v>
      </c>
      <c r="M963" s="55">
        <v>311</v>
      </c>
      <c r="N963" s="55" t="s">
        <v>280</v>
      </c>
      <c r="O963" s="55">
        <v>1</v>
      </c>
      <c r="P963" s="55" t="s">
        <v>22</v>
      </c>
      <c r="Q963" s="55">
        <v>4</v>
      </c>
      <c r="R963" s="55" t="s">
        <v>38</v>
      </c>
      <c r="S963" s="55">
        <v>116</v>
      </c>
      <c r="T963" s="55">
        <v>100062</v>
      </c>
      <c r="U963" s="30">
        <v>1273.9110000000001</v>
      </c>
      <c r="V963" s="55">
        <v>5.3109999999999999</v>
      </c>
      <c r="W963" s="55">
        <v>1.2999999999999999E-2</v>
      </c>
      <c r="X963" s="55">
        <v>13</v>
      </c>
      <c r="Y963" s="55">
        <v>127470.08248200001</v>
      </c>
      <c r="Z963" s="55">
        <v>16.560843000000002</v>
      </c>
    </row>
    <row r="964" spans="1:26">
      <c r="A964" s="29">
        <v>43864</v>
      </c>
      <c r="B964" s="55" t="s">
        <v>121</v>
      </c>
      <c r="C964" s="57">
        <v>43862</v>
      </c>
      <c r="D964" s="55">
        <v>2020</v>
      </c>
      <c r="E964" s="55">
        <v>2</v>
      </c>
      <c r="F964" s="55">
        <v>120195</v>
      </c>
      <c r="G964" s="55" t="s">
        <v>279</v>
      </c>
      <c r="H964" s="55" t="s">
        <v>37</v>
      </c>
      <c r="I964" s="55" t="s">
        <v>197</v>
      </c>
      <c r="J964" s="55" t="s">
        <v>20</v>
      </c>
      <c r="K964" s="55" t="s">
        <v>82</v>
      </c>
      <c r="L964" s="55" t="s">
        <v>68</v>
      </c>
      <c r="M964" s="55">
        <v>311</v>
      </c>
      <c r="N964" s="55" t="s">
        <v>280</v>
      </c>
      <c r="O964" s="55">
        <v>1</v>
      </c>
      <c r="P964" s="55" t="s">
        <v>22</v>
      </c>
      <c r="Q964" s="55">
        <v>4</v>
      </c>
      <c r="R964" s="55" t="s">
        <v>38</v>
      </c>
      <c r="S964" s="55">
        <v>116</v>
      </c>
      <c r="T964" s="55">
        <v>100073</v>
      </c>
      <c r="U964" s="30">
        <v>1218</v>
      </c>
      <c r="V964" s="55">
        <v>5.0819999999999999</v>
      </c>
      <c r="W964" s="55">
        <v>2E-3</v>
      </c>
      <c r="X964" s="55">
        <v>2</v>
      </c>
      <c r="Y964" s="55">
        <v>121888.914</v>
      </c>
      <c r="Z964" s="55">
        <v>2.4359999999999999</v>
      </c>
    </row>
    <row r="965" spans="1:26">
      <c r="A965" s="29">
        <v>43864</v>
      </c>
      <c r="B965" s="55" t="s">
        <v>121</v>
      </c>
      <c r="C965" s="57">
        <v>43862</v>
      </c>
      <c r="D965" s="55">
        <v>2020</v>
      </c>
      <c r="E965" s="55">
        <v>2</v>
      </c>
      <c r="F965" s="55">
        <v>120195</v>
      </c>
      <c r="G965" s="55" t="s">
        <v>279</v>
      </c>
      <c r="H965" s="55" t="s">
        <v>37</v>
      </c>
      <c r="I965" s="55" t="s">
        <v>197</v>
      </c>
      <c r="J965" s="55" t="s">
        <v>20</v>
      </c>
      <c r="K965" s="55" t="s">
        <v>82</v>
      </c>
      <c r="L965" s="55" t="s">
        <v>68</v>
      </c>
      <c r="M965" s="55">
        <v>311</v>
      </c>
      <c r="N965" s="55" t="s">
        <v>280</v>
      </c>
      <c r="O965" s="55">
        <v>1</v>
      </c>
      <c r="P965" s="55" t="s">
        <v>22</v>
      </c>
      <c r="Q965" s="55">
        <v>4</v>
      </c>
      <c r="R965" s="55" t="s">
        <v>38</v>
      </c>
      <c r="S965" s="55">
        <v>115</v>
      </c>
      <c r="T965" s="55">
        <v>108468</v>
      </c>
      <c r="U965" s="30">
        <v>1234</v>
      </c>
      <c r="V965" s="55">
        <v>5.577</v>
      </c>
      <c r="W965" s="55">
        <v>4.0000000000000001E-3</v>
      </c>
      <c r="X965" s="55">
        <v>4</v>
      </c>
      <c r="Y965" s="55">
        <v>133849.51199999999</v>
      </c>
      <c r="Z965" s="55">
        <v>4.9359999999999999</v>
      </c>
    </row>
    <row r="966" spans="1:26">
      <c r="A966" s="29">
        <v>43864</v>
      </c>
      <c r="B966" s="55" t="s">
        <v>121</v>
      </c>
      <c r="C966" s="57">
        <v>43862</v>
      </c>
      <c r="D966" s="55">
        <v>2020</v>
      </c>
      <c r="E966" s="55">
        <v>2</v>
      </c>
      <c r="F966" s="55">
        <v>120195</v>
      </c>
      <c r="G966" s="55" t="s">
        <v>279</v>
      </c>
      <c r="H966" s="55" t="s">
        <v>37</v>
      </c>
      <c r="I966" s="55" t="s">
        <v>197</v>
      </c>
      <c r="J966" s="55" t="s">
        <v>20</v>
      </c>
      <c r="K966" s="55" t="s">
        <v>82</v>
      </c>
      <c r="L966" s="55" t="s">
        <v>68</v>
      </c>
      <c r="M966" s="55">
        <v>311</v>
      </c>
      <c r="N966" s="55" t="s">
        <v>280</v>
      </c>
      <c r="O966" s="55">
        <v>1</v>
      </c>
      <c r="P966" s="55" t="s">
        <v>22</v>
      </c>
      <c r="Q966" s="55">
        <v>4</v>
      </c>
      <c r="R966" s="55" t="s">
        <v>38</v>
      </c>
      <c r="S966" s="55">
        <v>112</v>
      </c>
      <c r="T966" s="55">
        <v>107700</v>
      </c>
      <c r="U966" s="30">
        <v>1319</v>
      </c>
      <c r="V966" s="55">
        <v>5.9219999999999997</v>
      </c>
      <c r="W966" s="55">
        <v>3.0000000000000001E-3</v>
      </c>
      <c r="X966" s="55">
        <v>3</v>
      </c>
      <c r="Y966" s="55">
        <v>142056.29999999999</v>
      </c>
      <c r="Z966" s="55">
        <v>3.9569999999999999</v>
      </c>
    </row>
    <row r="967" spans="1:26">
      <c r="A967" s="29">
        <v>43864</v>
      </c>
      <c r="B967" s="55" t="s">
        <v>121</v>
      </c>
      <c r="C967" s="57">
        <v>43862</v>
      </c>
      <c r="D967" s="55">
        <v>2020</v>
      </c>
      <c r="E967" s="55">
        <v>2</v>
      </c>
      <c r="F967" s="55">
        <v>120195</v>
      </c>
      <c r="G967" s="55" t="s">
        <v>279</v>
      </c>
      <c r="H967" s="55" t="s">
        <v>37</v>
      </c>
      <c r="I967" s="55" t="s">
        <v>197</v>
      </c>
      <c r="J967" s="55" t="s">
        <v>20</v>
      </c>
      <c r="K967" s="55" t="s">
        <v>82</v>
      </c>
      <c r="L967" s="55" t="s">
        <v>68</v>
      </c>
      <c r="M967" s="55">
        <v>311</v>
      </c>
      <c r="N967" s="55" t="s">
        <v>280</v>
      </c>
      <c r="O967" s="55">
        <v>1</v>
      </c>
      <c r="P967" s="55" t="s">
        <v>22</v>
      </c>
      <c r="Q967" s="55">
        <v>4</v>
      </c>
      <c r="R967" s="55" t="s">
        <v>38</v>
      </c>
      <c r="S967" s="55">
        <v>111</v>
      </c>
      <c r="T967" s="55">
        <v>108043</v>
      </c>
      <c r="U967" s="30">
        <v>1370</v>
      </c>
      <c r="V967" s="55">
        <v>6.1710000000000003</v>
      </c>
      <c r="W967" s="55">
        <v>6.0000000000000001E-3</v>
      </c>
      <c r="X967" s="55">
        <v>6</v>
      </c>
      <c r="Y967" s="55">
        <v>148018.91</v>
      </c>
      <c r="Z967" s="55">
        <v>8.2200000000000006</v>
      </c>
    </row>
    <row r="968" spans="1:26">
      <c r="A968" s="29">
        <v>43864</v>
      </c>
      <c r="B968" s="55" t="s">
        <v>121</v>
      </c>
      <c r="C968" s="57">
        <v>43862</v>
      </c>
      <c r="D968" s="55">
        <v>2020</v>
      </c>
      <c r="E968" s="55">
        <v>2</v>
      </c>
      <c r="F968" s="55">
        <v>120195</v>
      </c>
      <c r="G968" s="55" t="s">
        <v>279</v>
      </c>
      <c r="H968" s="55" t="s">
        <v>37</v>
      </c>
      <c r="I968" s="55" t="s">
        <v>197</v>
      </c>
      <c r="J968" s="55" t="s">
        <v>20</v>
      </c>
      <c r="K968" s="55" t="s">
        <v>82</v>
      </c>
      <c r="L968" s="55" t="s">
        <v>68</v>
      </c>
      <c r="M968" s="55">
        <v>311</v>
      </c>
      <c r="N968" s="55" t="s">
        <v>280</v>
      </c>
      <c r="O968" s="55">
        <v>1</v>
      </c>
      <c r="P968" s="55" t="s">
        <v>22</v>
      </c>
      <c r="Q968" s="55">
        <v>4</v>
      </c>
      <c r="R968" s="55" t="s">
        <v>38</v>
      </c>
      <c r="S968" s="55">
        <v>110</v>
      </c>
      <c r="T968" s="55">
        <v>107401</v>
      </c>
      <c r="U968" s="30">
        <v>1398</v>
      </c>
      <c r="V968" s="55">
        <v>6.2590000000000003</v>
      </c>
      <c r="W968" s="55">
        <v>6.0000000000000001E-3</v>
      </c>
      <c r="X968" s="55">
        <v>6</v>
      </c>
      <c r="Y968" s="55">
        <v>150146.598</v>
      </c>
      <c r="Z968" s="55">
        <v>8.3879999999999999</v>
      </c>
    </row>
    <row r="969" spans="1:26">
      <c r="A969" s="29">
        <v>43864</v>
      </c>
      <c r="B969" s="55" t="s">
        <v>121</v>
      </c>
      <c r="C969" s="57">
        <v>43862</v>
      </c>
      <c r="D969" s="55">
        <v>2020</v>
      </c>
      <c r="E969" s="55">
        <v>2</v>
      </c>
      <c r="F969" s="55">
        <v>120195</v>
      </c>
      <c r="G969" s="55" t="s">
        <v>279</v>
      </c>
      <c r="H969" s="55" t="s">
        <v>37</v>
      </c>
      <c r="I969" s="55" t="s">
        <v>197</v>
      </c>
      <c r="J969" s="55" t="s">
        <v>20</v>
      </c>
      <c r="K969" s="55" t="s">
        <v>82</v>
      </c>
      <c r="L969" s="55" t="s">
        <v>68</v>
      </c>
      <c r="M969" s="55">
        <v>311</v>
      </c>
      <c r="N969" s="55" t="s">
        <v>280</v>
      </c>
      <c r="O969" s="55">
        <v>1</v>
      </c>
      <c r="P969" s="55" t="s">
        <v>22</v>
      </c>
      <c r="Q969" s="55">
        <v>4</v>
      </c>
      <c r="R969" s="55" t="s">
        <v>38</v>
      </c>
      <c r="S969" s="55">
        <v>114</v>
      </c>
      <c r="T969" s="55">
        <v>107534</v>
      </c>
      <c r="U969" s="30">
        <v>1308</v>
      </c>
      <c r="V969" s="55">
        <v>5.8650000000000002</v>
      </c>
      <c r="W969" s="55">
        <v>7.0000000000000001E-3</v>
      </c>
      <c r="X969" s="55">
        <v>7</v>
      </c>
      <c r="Y969" s="55">
        <v>140654.47200000001</v>
      </c>
      <c r="Z969" s="55">
        <v>9.1560000000000006</v>
      </c>
    </row>
    <row r="970" spans="1:26">
      <c r="A970" s="29">
        <v>43864</v>
      </c>
      <c r="B970" s="55" t="s">
        <v>121</v>
      </c>
      <c r="C970" s="57">
        <v>43862</v>
      </c>
      <c r="D970" s="55">
        <v>2020</v>
      </c>
      <c r="E970" s="55">
        <v>2</v>
      </c>
      <c r="F970" s="55">
        <v>120195</v>
      </c>
      <c r="G970" s="55" t="s">
        <v>279</v>
      </c>
      <c r="H970" s="55" t="s">
        <v>37</v>
      </c>
      <c r="I970" s="55" t="s">
        <v>197</v>
      </c>
      <c r="J970" s="55" t="s">
        <v>20</v>
      </c>
      <c r="K970" s="55" t="s">
        <v>82</v>
      </c>
      <c r="L970" s="55" t="s">
        <v>68</v>
      </c>
      <c r="M970" s="55">
        <v>311</v>
      </c>
      <c r="N970" s="55" t="s">
        <v>280</v>
      </c>
      <c r="O970" s="55">
        <v>1</v>
      </c>
      <c r="P970" s="55" t="s">
        <v>22</v>
      </c>
      <c r="Q970" s="55">
        <v>4</v>
      </c>
      <c r="R970" s="55" t="s">
        <v>38</v>
      </c>
      <c r="S970" s="55">
        <v>113</v>
      </c>
      <c r="T970" s="55">
        <v>102030</v>
      </c>
      <c r="U970" s="30">
        <v>1426</v>
      </c>
      <c r="V970" s="55">
        <v>6.0659999999999998</v>
      </c>
      <c r="W970" s="55">
        <v>6.0000000000000001E-3</v>
      </c>
      <c r="X970" s="55">
        <v>6</v>
      </c>
      <c r="Y970" s="55">
        <v>145494.78</v>
      </c>
      <c r="Z970" s="55">
        <v>8.5559999999999992</v>
      </c>
    </row>
    <row r="971" spans="1:26">
      <c r="A971" s="29">
        <v>43864</v>
      </c>
      <c r="B971" s="55" t="s">
        <v>121</v>
      </c>
      <c r="C971" s="57">
        <v>43862</v>
      </c>
      <c r="D971" s="55">
        <v>2020</v>
      </c>
      <c r="E971" s="55">
        <v>2</v>
      </c>
      <c r="F971" s="55">
        <v>120195</v>
      </c>
      <c r="G971" s="55" t="s">
        <v>279</v>
      </c>
      <c r="H971" s="55" t="s">
        <v>37</v>
      </c>
      <c r="I971" s="55" t="s">
        <v>197</v>
      </c>
      <c r="J971" s="55" t="s">
        <v>20</v>
      </c>
      <c r="K971" s="55" t="s">
        <v>82</v>
      </c>
      <c r="L971" s="55" t="s">
        <v>68</v>
      </c>
      <c r="M971" s="55">
        <v>311</v>
      </c>
      <c r="N971" s="55" t="s">
        <v>280</v>
      </c>
      <c r="O971" s="55">
        <v>1</v>
      </c>
      <c r="P971" s="55" t="s">
        <v>22</v>
      </c>
      <c r="Q971" s="55">
        <v>4</v>
      </c>
      <c r="R971" s="55" t="s">
        <v>38</v>
      </c>
      <c r="S971" s="55">
        <v>101</v>
      </c>
      <c r="T971" s="55">
        <v>104847</v>
      </c>
      <c r="U971" s="30">
        <v>1533</v>
      </c>
      <c r="V971" s="55">
        <v>6.7</v>
      </c>
      <c r="W971" s="55">
        <v>4.0000000000000001E-3</v>
      </c>
      <c r="X971" s="55">
        <v>4</v>
      </c>
      <c r="Y971" s="55">
        <v>160730.451</v>
      </c>
      <c r="Z971" s="55">
        <v>6.1319999999999997</v>
      </c>
    </row>
    <row r="972" spans="1:26">
      <c r="A972" s="29">
        <v>43864</v>
      </c>
      <c r="B972" s="55" t="s">
        <v>121</v>
      </c>
      <c r="C972" s="57">
        <v>43862</v>
      </c>
      <c r="D972" s="55">
        <v>2020</v>
      </c>
      <c r="E972" s="55">
        <v>2</v>
      </c>
      <c r="F972" s="55">
        <v>120195</v>
      </c>
      <c r="G972" s="55" t="s">
        <v>279</v>
      </c>
      <c r="H972" s="55" t="s">
        <v>37</v>
      </c>
      <c r="I972" s="55" t="s">
        <v>197</v>
      </c>
      <c r="J972" s="55" t="s">
        <v>20</v>
      </c>
      <c r="K972" s="55" t="s">
        <v>82</v>
      </c>
      <c r="L972" s="55" t="s">
        <v>68</v>
      </c>
      <c r="M972" s="55">
        <v>311</v>
      </c>
      <c r="N972" s="55" t="s">
        <v>280</v>
      </c>
      <c r="O972" s="55">
        <v>1</v>
      </c>
      <c r="P972" s="55" t="s">
        <v>22</v>
      </c>
      <c r="Q972" s="55">
        <v>4</v>
      </c>
      <c r="R972" s="55" t="s">
        <v>38</v>
      </c>
      <c r="S972" s="55">
        <v>102</v>
      </c>
      <c r="T972" s="55">
        <v>95569</v>
      </c>
      <c r="U972" s="30">
        <v>1568</v>
      </c>
      <c r="V972" s="55">
        <v>6.2450000000000001</v>
      </c>
      <c r="W972" s="55">
        <v>3.0000000000000001E-3</v>
      </c>
      <c r="X972" s="55">
        <v>3</v>
      </c>
      <c r="Y972" s="55">
        <v>149852.19200000001</v>
      </c>
      <c r="Z972" s="55">
        <v>4.7039999999999997</v>
      </c>
    </row>
    <row r="973" spans="1:26">
      <c r="A973" s="29">
        <v>43864</v>
      </c>
      <c r="B973" s="55" t="s">
        <v>121</v>
      </c>
      <c r="C973" s="57">
        <v>43862</v>
      </c>
      <c r="D973" s="55">
        <v>2020</v>
      </c>
      <c r="E973" s="55">
        <v>2</v>
      </c>
      <c r="F973" s="55">
        <v>120195</v>
      </c>
      <c r="G973" s="55" t="s">
        <v>279</v>
      </c>
      <c r="H973" s="55" t="s">
        <v>37</v>
      </c>
      <c r="I973" s="55" t="s">
        <v>197</v>
      </c>
      <c r="J973" s="55" t="s">
        <v>20</v>
      </c>
      <c r="K973" s="55" t="s">
        <v>82</v>
      </c>
      <c r="L973" s="55" t="s">
        <v>68</v>
      </c>
      <c r="M973" s="55">
        <v>311</v>
      </c>
      <c r="N973" s="55" t="s">
        <v>280</v>
      </c>
      <c r="O973" s="55">
        <v>1</v>
      </c>
      <c r="P973" s="55" t="s">
        <v>22</v>
      </c>
      <c r="Q973" s="55">
        <v>4</v>
      </c>
      <c r="R973" s="55" t="s">
        <v>38</v>
      </c>
      <c r="S973" s="55">
        <v>104</v>
      </c>
      <c r="T973" s="55">
        <v>102281</v>
      </c>
      <c r="U973" s="30">
        <v>1393</v>
      </c>
      <c r="V973" s="55">
        <v>5.9390000000000001</v>
      </c>
      <c r="W973" s="55">
        <v>5.0000000000000001E-3</v>
      </c>
      <c r="X973" s="55">
        <v>5</v>
      </c>
      <c r="Y973" s="55">
        <v>142477.43299999999</v>
      </c>
      <c r="Z973" s="55">
        <v>6.9649999999999999</v>
      </c>
    </row>
    <row r="974" spans="1:26">
      <c r="A974" s="29">
        <v>43864</v>
      </c>
      <c r="B974" s="55" t="s">
        <v>121</v>
      </c>
      <c r="C974" s="57">
        <v>43862</v>
      </c>
      <c r="D974" s="55">
        <v>2020</v>
      </c>
      <c r="E974" s="55">
        <v>2</v>
      </c>
      <c r="F974" s="55">
        <v>120195</v>
      </c>
      <c r="G974" s="55" t="s">
        <v>279</v>
      </c>
      <c r="H974" s="55" t="s">
        <v>37</v>
      </c>
      <c r="I974" s="55" t="s">
        <v>197</v>
      </c>
      <c r="J974" s="55" t="s">
        <v>20</v>
      </c>
      <c r="K974" s="55" t="s">
        <v>82</v>
      </c>
      <c r="L974" s="55" t="s">
        <v>68</v>
      </c>
      <c r="M974" s="55">
        <v>311</v>
      </c>
      <c r="N974" s="55" t="s">
        <v>280</v>
      </c>
      <c r="O974" s="55">
        <v>1</v>
      </c>
      <c r="P974" s="55" t="s">
        <v>22</v>
      </c>
      <c r="Q974" s="55">
        <v>4</v>
      </c>
      <c r="R974" s="55" t="s">
        <v>38</v>
      </c>
      <c r="S974" s="55">
        <v>103</v>
      </c>
      <c r="T974" s="55">
        <v>107222</v>
      </c>
      <c r="U974" s="30">
        <v>1515</v>
      </c>
      <c r="V974" s="55">
        <v>6.7709999999999999</v>
      </c>
      <c r="W974" s="55">
        <v>2E-3</v>
      </c>
      <c r="X974" s="55">
        <v>2</v>
      </c>
      <c r="Y974" s="55">
        <v>162441.32999999999</v>
      </c>
      <c r="Z974" s="55">
        <v>3.03</v>
      </c>
    </row>
    <row r="975" spans="1:26">
      <c r="A975" s="29">
        <v>43864</v>
      </c>
      <c r="B975" s="55" t="s">
        <v>121</v>
      </c>
      <c r="C975" s="57">
        <v>43862</v>
      </c>
      <c r="D975" s="55">
        <v>2020</v>
      </c>
      <c r="E975" s="55">
        <v>2</v>
      </c>
      <c r="F975" s="55">
        <v>120195</v>
      </c>
      <c r="G975" s="55" t="s">
        <v>279</v>
      </c>
      <c r="H975" s="55" t="s">
        <v>37</v>
      </c>
      <c r="I975" s="55" t="s">
        <v>197</v>
      </c>
      <c r="J975" s="55" t="s">
        <v>20</v>
      </c>
      <c r="K975" s="55" t="s">
        <v>82</v>
      </c>
      <c r="L975" s="55" t="s">
        <v>68</v>
      </c>
      <c r="M975" s="55">
        <v>311</v>
      </c>
      <c r="N975" s="55" t="s">
        <v>280</v>
      </c>
      <c r="O975" s="55">
        <v>1</v>
      </c>
      <c r="P975" s="55" t="s">
        <v>22</v>
      </c>
      <c r="Q975" s="55">
        <v>4</v>
      </c>
      <c r="R975" s="55" t="s">
        <v>38</v>
      </c>
      <c r="S975" s="55">
        <v>106</v>
      </c>
      <c r="T975" s="55">
        <v>107407</v>
      </c>
      <c r="U975" s="30">
        <v>1150</v>
      </c>
      <c r="V975" s="55">
        <v>5.149</v>
      </c>
      <c r="W975" s="55">
        <v>7.0000000000000001E-3</v>
      </c>
      <c r="X975" s="55">
        <v>7</v>
      </c>
      <c r="Y975" s="55">
        <v>123518.05</v>
      </c>
      <c r="Z975" s="55">
        <v>8.0500000000000007</v>
      </c>
    </row>
    <row r="976" spans="1:26">
      <c r="A976" s="29">
        <v>43864</v>
      </c>
      <c r="B976" s="55" t="s">
        <v>121</v>
      </c>
      <c r="C976" s="57">
        <v>43862</v>
      </c>
      <c r="D976" s="55">
        <v>2020</v>
      </c>
      <c r="E976" s="55">
        <v>2</v>
      </c>
      <c r="F976" s="55">
        <v>120195</v>
      </c>
      <c r="G976" s="55" t="s">
        <v>279</v>
      </c>
      <c r="H976" s="55" t="s">
        <v>37</v>
      </c>
      <c r="I976" s="55" t="s">
        <v>197</v>
      </c>
      <c r="J976" s="55" t="s">
        <v>20</v>
      </c>
      <c r="K976" s="55" t="s">
        <v>82</v>
      </c>
      <c r="L976" s="55" t="s">
        <v>68</v>
      </c>
      <c r="M976" s="55">
        <v>311</v>
      </c>
      <c r="N976" s="55" t="s">
        <v>280</v>
      </c>
      <c r="O976" s="55">
        <v>1</v>
      </c>
      <c r="P976" s="55" t="s">
        <v>22</v>
      </c>
      <c r="Q976" s="55">
        <v>4</v>
      </c>
      <c r="R976" s="55" t="s">
        <v>38</v>
      </c>
      <c r="S976" s="55">
        <v>105</v>
      </c>
      <c r="T976" s="55">
        <v>105085</v>
      </c>
      <c r="U976" s="30">
        <v>1481</v>
      </c>
      <c r="V976" s="55">
        <v>6.4870000000000001</v>
      </c>
      <c r="W976" s="55">
        <v>3.0000000000000001E-3</v>
      </c>
      <c r="X976" s="55">
        <v>3</v>
      </c>
      <c r="Y976" s="55">
        <v>155630.88500000001</v>
      </c>
      <c r="Z976" s="55">
        <v>4.4429999999999996</v>
      </c>
    </row>
    <row r="977" spans="1:26">
      <c r="A977" s="29">
        <v>43864</v>
      </c>
      <c r="B977" s="55" t="s">
        <v>121</v>
      </c>
      <c r="C977" s="57">
        <v>43862</v>
      </c>
      <c r="D977" s="55">
        <v>2020</v>
      </c>
      <c r="E977" s="55">
        <v>2</v>
      </c>
      <c r="F977" s="55">
        <v>120195</v>
      </c>
      <c r="G977" s="55" t="s">
        <v>279</v>
      </c>
      <c r="H977" s="55" t="s">
        <v>37</v>
      </c>
      <c r="I977" s="55" t="s">
        <v>197</v>
      </c>
      <c r="J977" s="55" t="s">
        <v>20</v>
      </c>
      <c r="K977" s="55" t="s">
        <v>82</v>
      </c>
      <c r="L977" s="55" t="s">
        <v>68</v>
      </c>
      <c r="M977" s="55">
        <v>311</v>
      </c>
      <c r="N977" s="55" t="s">
        <v>280</v>
      </c>
      <c r="O977" s="55">
        <v>1</v>
      </c>
      <c r="P977" s="55" t="s">
        <v>22</v>
      </c>
      <c r="Q977" s="55">
        <v>4</v>
      </c>
      <c r="R977" s="55" t="s">
        <v>38</v>
      </c>
      <c r="S977" s="55">
        <v>109</v>
      </c>
      <c r="T977" s="55">
        <v>99684</v>
      </c>
      <c r="U977" s="30">
        <v>1283</v>
      </c>
      <c r="V977" s="55">
        <v>5.3310000000000004</v>
      </c>
      <c r="W977" s="55">
        <v>3.0000000000000001E-3</v>
      </c>
      <c r="X977" s="55">
        <v>3</v>
      </c>
      <c r="Y977" s="55">
        <v>127894.572</v>
      </c>
      <c r="Z977" s="55">
        <v>3.8490000000000002</v>
      </c>
    </row>
    <row r="978" spans="1:26">
      <c r="A978" s="29">
        <v>43864</v>
      </c>
      <c r="B978" s="55" t="s">
        <v>121</v>
      </c>
      <c r="C978" s="57">
        <v>43862</v>
      </c>
      <c r="D978" s="55">
        <v>2020</v>
      </c>
      <c r="E978" s="55">
        <v>2</v>
      </c>
      <c r="F978" s="55">
        <v>120195</v>
      </c>
      <c r="G978" s="55" t="s">
        <v>279</v>
      </c>
      <c r="H978" s="55" t="s">
        <v>37</v>
      </c>
      <c r="I978" s="55" t="s">
        <v>197</v>
      </c>
      <c r="J978" s="55" t="s">
        <v>20</v>
      </c>
      <c r="K978" s="55" t="s">
        <v>82</v>
      </c>
      <c r="L978" s="55" t="s">
        <v>68</v>
      </c>
      <c r="M978" s="55">
        <v>311</v>
      </c>
      <c r="N978" s="55" t="s">
        <v>280</v>
      </c>
      <c r="O978" s="55">
        <v>1</v>
      </c>
      <c r="P978" s="55" t="s">
        <v>22</v>
      </c>
      <c r="Q978" s="55">
        <v>4</v>
      </c>
      <c r="R978" s="55" t="s">
        <v>38</v>
      </c>
      <c r="S978" s="55">
        <v>108</v>
      </c>
      <c r="T978" s="55">
        <v>107266</v>
      </c>
      <c r="U978" s="30">
        <v>1367</v>
      </c>
      <c r="V978" s="55">
        <v>6.11</v>
      </c>
      <c r="W978" s="55">
        <v>1E-3</v>
      </c>
      <c r="X978" s="55">
        <v>1</v>
      </c>
      <c r="Y978" s="55">
        <v>146632.622</v>
      </c>
      <c r="Z978" s="55">
        <v>1.367</v>
      </c>
    </row>
    <row r="979" spans="1:26">
      <c r="A979" s="29">
        <v>43864</v>
      </c>
      <c r="B979" s="55" t="s">
        <v>121</v>
      </c>
      <c r="C979" s="57">
        <v>43862</v>
      </c>
      <c r="D979" s="55">
        <v>2020</v>
      </c>
      <c r="E979" s="55">
        <v>2</v>
      </c>
      <c r="F979" s="55">
        <v>120195</v>
      </c>
      <c r="G979" s="55" t="s">
        <v>279</v>
      </c>
      <c r="H979" s="55" t="s">
        <v>37</v>
      </c>
      <c r="I979" s="55" t="s">
        <v>197</v>
      </c>
      <c r="J979" s="55" t="s">
        <v>20</v>
      </c>
      <c r="K979" s="55" t="s">
        <v>82</v>
      </c>
      <c r="L979" s="55" t="s">
        <v>68</v>
      </c>
      <c r="M979" s="55">
        <v>311</v>
      </c>
      <c r="N979" s="55" t="s">
        <v>280</v>
      </c>
      <c r="O979" s="55">
        <v>1</v>
      </c>
      <c r="P979" s="55" t="s">
        <v>22</v>
      </c>
      <c r="Q979" s="55">
        <v>4</v>
      </c>
      <c r="R979" s="55" t="s">
        <v>38</v>
      </c>
      <c r="S979" s="55">
        <v>107</v>
      </c>
      <c r="T979" s="55">
        <v>108085</v>
      </c>
      <c r="U979" s="30">
        <v>1379</v>
      </c>
      <c r="V979" s="55">
        <v>6.21</v>
      </c>
      <c r="W979" s="55">
        <v>5.0000000000000001E-3</v>
      </c>
      <c r="X979" s="55">
        <v>5</v>
      </c>
      <c r="Y979" s="55">
        <v>149049.215</v>
      </c>
      <c r="Z979" s="55">
        <v>6.8949999999999996</v>
      </c>
    </row>
    <row r="980" spans="1:26">
      <c r="A980" s="29">
        <v>43864</v>
      </c>
      <c r="B980" s="55" t="s">
        <v>122</v>
      </c>
      <c r="C980" s="57">
        <v>43857</v>
      </c>
      <c r="D980" s="55">
        <v>2020</v>
      </c>
      <c r="E980" s="55">
        <v>1</v>
      </c>
      <c r="F980" s="55">
        <v>120195</v>
      </c>
      <c r="G980" s="55" t="s">
        <v>279</v>
      </c>
      <c r="H980" s="55" t="s">
        <v>37</v>
      </c>
      <c r="I980" s="55" t="s">
        <v>197</v>
      </c>
      <c r="J980" s="55" t="s">
        <v>20</v>
      </c>
      <c r="K980" s="55" t="s">
        <v>82</v>
      </c>
      <c r="L980" s="55" t="s">
        <v>68</v>
      </c>
      <c r="M980" s="55">
        <v>311</v>
      </c>
      <c r="N980" s="55" t="s">
        <v>280</v>
      </c>
      <c r="O980" s="55">
        <v>1</v>
      </c>
      <c r="P980" s="55" t="s">
        <v>22</v>
      </c>
      <c r="Q980" s="55">
        <v>4</v>
      </c>
      <c r="R980" s="55" t="s">
        <v>38</v>
      </c>
      <c r="S980" s="55">
        <v>107</v>
      </c>
      <c r="T980" s="55">
        <v>108085</v>
      </c>
      <c r="U980" s="30">
        <v>1379</v>
      </c>
      <c r="V980" s="55">
        <v>6.21</v>
      </c>
      <c r="W980" s="55">
        <v>7.0000000000000001E-3</v>
      </c>
      <c r="X980" s="55">
        <v>8</v>
      </c>
      <c r="Y980" s="55">
        <v>149049.215</v>
      </c>
      <c r="Z980" s="55">
        <v>11.032</v>
      </c>
    </row>
    <row r="981" spans="1:26">
      <c r="A981" s="29">
        <v>43864</v>
      </c>
      <c r="B981" s="55" t="s">
        <v>122</v>
      </c>
      <c r="C981" s="57">
        <v>43857</v>
      </c>
      <c r="D981" s="55">
        <v>2020</v>
      </c>
      <c r="E981" s="55">
        <v>1</v>
      </c>
      <c r="F981" s="55">
        <v>120195</v>
      </c>
      <c r="G981" s="55" t="s">
        <v>279</v>
      </c>
      <c r="H981" s="55" t="s">
        <v>37</v>
      </c>
      <c r="I981" s="55" t="s">
        <v>197</v>
      </c>
      <c r="J981" s="55" t="s">
        <v>20</v>
      </c>
      <c r="K981" s="55" t="s">
        <v>82</v>
      </c>
      <c r="L981" s="55" t="s">
        <v>68</v>
      </c>
      <c r="M981" s="55">
        <v>311</v>
      </c>
      <c r="N981" s="55" t="s">
        <v>280</v>
      </c>
      <c r="O981" s="55">
        <v>1</v>
      </c>
      <c r="P981" s="55" t="s">
        <v>22</v>
      </c>
      <c r="Q981" s="55">
        <v>4</v>
      </c>
      <c r="R981" s="55" t="s">
        <v>38</v>
      </c>
      <c r="S981" s="55">
        <v>108</v>
      </c>
      <c r="T981" s="55">
        <v>107266</v>
      </c>
      <c r="U981" s="30">
        <v>1367</v>
      </c>
      <c r="V981" s="55">
        <v>6.11</v>
      </c>
      <c r="W981" s="55">
        <v>1.0999999999999999E-2</v>
      </c>
      <c r="X981" s="55">
        <v>12</v>
      </c>
      <c r="Y981" s="55">
        <v>146632.622</v>
      </c>
      <c r="Z981" s="55">
        <v>16.404</v>
      </c>
    </row>
    <row r="982" spans="1:26">
      <c r="A982" s="29">
        <v>43864</v>
      </c>
      <c r="B982" s="55" t="s">
        <v>122</v>
      </c>
      <c r="C982" s="57">
        <v>43857</v>
      </c>
      <c r="D982" s="55">
        <v>2020</v>
      </c>
      <c r="E982" s="55">
        <v>1</v>
      </c>
      <c r="F982" s="55">
        <v>120195</v>
      </c>
      <c r="G982" s="55" t="s">
        <v>279</v>
      </c>
      <c r="H982" s="55" t="s">
        <v>37</v>
      </c>
      <c r="I982" s="55" t="s">
        <v>197</v>
      </c>
      <c r="J982" s="55" t="s">
        <v>20</v>
      </c>
      <c r="K982" s="55" t="s">
        <v>82</v>
      </c>
      <c r="L982" s="55" t="s">
        <v>68</v>
      </c>
      <c r="M982" s="55">
        <v>311</v>
      </c>
      <c r="N982" s="55" t="s">
        <v>280</v>
      </c>
      <c r="O982" s="55">
        <v>1</v>
      </c>
      <c r="P982" s="55" t="s">
        <v>22</v>
      </c>
      <c r="Q982" s="55">
        <v>4</v>
      </c>
      <c r="R982" s="55" t="s">
        <v>38</v>
      </c>
      <c r="S982" s="55">
        <v>109</v>
      </c>
      <c r="T982" s="55">
        <v>99684</v>
      </c>
      <c r="U982" s="30">
        <v>1283</v>
      </c>
      <c r="V982" s="55">
        <v>5.3310000000000004</v>
      </c>
      <c r="W982" s="55">
        <v>6.0000000000000001E-3</v>
      </c>
      <c r="X982" s="55">
        <v>6</v>
      </c>
      <c r="Y982" s="55">
        <v>127894.572</v>
      </c>
      <c r="Z982" s="55">
        <v>7.6980000000000004</v>
      </c>
    </row>
    <row r="983" spans="1:26">
      <c r="A983" s="29">
        <v>43864</v>
      </c>
      <c r="B983" s="55" t="s">
        <v>122</v>
      </c>
      <c r="C983" s="57">
        <v>43857</v>
      </c>
      <c r="D983" s="55">
        <v>2020</v>
      </c>
      <c r="E983" s="55">
        <v>1</v>
      </c>
      <c r="F983" s="55">
        <v>120195</v>
      </c>
      <c r="G983" s="55" t="s">
        <v>279</v>
      </c>
      <c r="H983" s="55" t="s">
        <v>37</v>
      </c>
      <c r="I983" s="55" t="s">
        <v>197</v>
      </c>
      <c r="J983" s="55" t="s">
        <v>20</v>
      </c>
      <c r="K983" s="55" t="s">
        <v>82</v>
      </c>
      <c r="L983" s="55" t="s">
        <v>68</v>
      </c>
      <c r="M983" s="55">
        <v>311</v>
      </c>
      <c r="N983" s="55" t="s">
        <v>280</v>
      </c>
      <c r="O983" s="55">
        <v>1</v>
      </c>
      <c r="P983" s="55" t="s">
        <v>22</v>
      </c>
      <c r="Q983" s="55">
        <v>4</v>
      </c>
      <c r="R983" s="55" t="s">
        <v>38</v>
      </c>
      <c r="S983" s="55">
        <v>105</v>
      </c>
      <c r="T983" s="55">
        <v>105085</v>
      </c>
      <c r="U983" s="30">
        <v>1481</v>
      </c>
      <c r="V983" s="55">
        <v>6.4870000000000001</v>
      </c>
      <c r="W983" s="55">
        <v>8.0000000000000002E-3</v>
      </c>
      <c r="X983" s="55">
        <v>8</v>
      </c>
      <c r="Y983" s="55">
        <v>155630.88500000001</v>
      </c>
      <c r="Z983" s="55">
        <v>11.848000000000001</v>
      </c>
    </row>
    <row r="984" spans="1:26">
      <c r="A984" s="29">
        <v>43864</v>
      </c>
      <c r="B984" s="55" t="s">
        <v>122</v>
      </c>
      <c r="C984" s="57">
        <v>43857</v>
      </c>
      <c r="D984" s="55">
        <v>2020</v>
      </c>
      <c r="E984" s="55">
        <v>1</v>
      </c>
      <c r="F984" s="55">
        <v>120195</v>
      </c>
      <c r="G984" s="55" t="s">
        <v>279</v>
      </c>
      <c r="H984" s="55" t="s">
        <v>37</v>
      </c>
      <c r="I984" s="55" t="s">
        <v>197</v>
      </c>
      <c r="J984" s="55" t="s">
        <v>20</v>
      </c>
      <c r="K984" s="55" t="s">
        <v>82</v>
      </c>
      <c r="L984" s="55" t="s">
        <v>68</v>
      </c>
      <c r="M984" s="55">
        <v>311</v>
      </c>
      <c r="N984" s="55" t="s">
        <v>280</v>
      </c>
      <c r="O984" s="55">
        <v>1</v>
      </c>
      <c r="P984" s="55" t="s">
        <v>22</v>
      </c>
      <c r="Q984" s="55">
        <v>4</v>
      </c>
      <c r="R984" s="55" t="s">
        <v>38</v>
      </c>
      <c r="S984" s="55">
        <v>106</v>
      </c>
      <c r="T984" s="55">
        <v>107407</v>
      </c>
      <c r="U984" s="30">
        <v>1150</v>
      </c>
      <c r="V984" s="55">
        <v>5.149</v>
      </c>
      <c r="W984" s="55">
        <v>7.0000000000000001E-3</v>
      </c>
      <c r="X984" s="55">
        <v>8</v>
      </c>
      <c r="Y984" s="55">
        <v>123518.05</v>
      </c>
      <c r="Z984" s="55">
        <v>9.1999999999999993</v>
      </c>
    </row>
    <row r="985" spans="1:26">
      <c r="A985" s="29">
        <v>43864</v>
      </c>
      <c r="B985" s="55" t="s">
        <v>122</v>
      </c>
      <c r="C985" s="57">
        <v>43857</v>
      </c>
      <c r="D985" s="55">
        <v>2020</v>
      </c>
      <c r="E985" s="55">
        <v>1</v>
      </c>
      <c r="F985" s="55">
        <v>120195</v>
      </c>
      <c r="G985" s="55" t="s">
        <v>279</v>
      </c>
      <c r="H985" s="55" t="s">
        <v>37</v>
      </c>
      <c r="I985" s="55" t="s">
        <v>197</v>
      </c>
      <c r="J985" s="55" t="s">
        <v>20</v>
      </c>
      <c r="K985" s="55" t="s">
        <v>82</v>
      </c>
      <c r="L985" s="55" t="s">
        <v>68</v>
      </c>
      <c r="M985" s="55">
        <v>311</v>
      </c>
      <c r="N985" s="55" t="s">
        <v>280</v>
      </c>
      <c r="O985" s="55">
        <v>1</v>
      </c>
      <c r="P985" s="55" t="s">
        <v>22</v>
      </c>
      <c r="Q985" s="55">
        <v>4</v>
      </c>
      <c r="R985" s="55" t="s">
        <v>38</v>
      </c>
      <c r="S985" s="55">
        <v>103</v>
      </c>
      <c r="T985" s="55">
        <v>107222</v>
      </c>
      <c r="U985" s="30">
        <v>1515</v>
      </c>
      <c r="V985" s="55">
        <v>6.7709999999999999</v>
      </c>
      <c r="W985" s="55">
        <v>4.0000000000000001E-3</v>
      </c>
      <c r="X985" s="55">
        <v>4</v>
      </c>
      <c r="Y985" s="55">
        <v>162441.32999999999</v>
      </c>
      <c r="Z985" s="55">
        <v>6.06</v>
      </c>
    </row>
    <row r="986" spans="1:26">
      <c r="A986" s="29">
        <v>43864</v>
      </c>
      <c r="B986" s="55" t="s">
        <v>122</v>
      </c>
      <c r="C986" s="57">
        <v>43857</v>
      </c>
      <c r="D986" s="55">
        <v>2020</v>
      </c>
      <c r="E986" s="55">
        <v>1</v>
      </c>
      <c r="F986" s="55">
        <v>120195</v>
      </c>
      <c r="G986" s="55" t="s">
        <v>279</v>
      </c>
      <c r="H986" s="55" t="s">
        <v>37</v>
      </c>
      <c r="I986" s="55" t="s">
        <v>197</v>
      </c>
      <c r="J986" s="55" t="s">
        <v>20</v>
      </c>
      <c r="K986" s="55" t="s">
        <v>82</v>
      </c>
      <c r="L986" s="55" t="s">
        <v>68</v>
      </c>
      <c r="M986" s="55">
        <v>311</v>
      </c>
      <c r="N986" s="55" t="s">
        <v>280</v>
      </c>
      <c r="O986" s="55">
        <v>1</v>
      </c>
      <c r="P986" s="55" t="s">
        <v>22</v>
      </c>
      <c r="Q986" s="55">
        <v>4</v>
      </c>
      <c r="R986" s="55" t="s">
        <v>38</v>
      </c>
      <c r="S986" s="55">
        <v>104</v>
      </c>
      <c r="T986" s="55">
        <v>102281</v>
      </c>
      <c r="U986" s="30">
        <v>1393</v>
      </c>
      <c r="V986" s="55">
        <v>5.9390000000000001</v>
      </c>
      <c r="W986" s="55">
        <v>1.2999999999999999E-2</v>
      </c>
      <c r="X986" s="55">
        <v>13</v>
      </c>
      <c r="Y986" s="55">
        <v>142477.43299999999</v>
      </c>
      <c r="Z986" s="55">
        <v>18.109000000000002</v>
      </c>
    </row>
    <row r="987" spans="1:26">
      <c r="A987" s="29">
        <v>43864</v>
      </c>
      <c r="B987" s="55" t="s">
        <v>122</v>
      </c>
      <c r="C987" s="57">
        <v>43857</v>
      </c>
      <c r="D987" s="55">
        <v>2020</v>
      </c>
      <c r="E987" s="55">
        <v>1</v>
      </c>
      <c r="F987" s="55">
        <v>120195</v>
      </c>
      <c r="G987" s="55" t="s">
        <v>279</v>
      </c>
      <c r="H987" s="55" t="s">
        <v>37</v>
      </c>
      <c r="I987" s="55" t="s">
        <v>197</v>
      </c>
      <c r="J987" s="55" t="s">
        <v>20</v>
      </c>
      <c r="K987" s="55" t="s">
        <v>82</v>
      </c>
      <c r="L987" s="55" t="s">
        <v>68</v>
      </c>
      <c r="M987" s="55">
        <v>311</v>
      </c>
      <c r="N987" s="55" t="s">
        <v>280</v>
      </c>
      <c r="O987" s="55">
        <v>1</v>
      </c>
      <c r="P987" s="55" t="s">
        <v>22</v>
      </c>
      <c r="Q987" s="55">
        <v>4</v>
      </c>
      <c r="R987" s="55" t="s">
        <v>38</v>
      </c>
      <c r="S987" s="55">
        <v>102</v>
      </c>
      <c r="T987" s="55">
        <v>95569</v>
      </c>
      <c r="U987" s="30">
        <v>1568</v>
      </c>
      <c r="V987" s="55">
        <v>6.2450000000000001</v>
      </c>
      <c r="W987" s="55">
        <v>6.0000000000000001E-3</v>
      </c>
      <c r="X987" s="55">
        <v>6</v>
      </c>
      <c r="Y987" s="55">
        <v>149852.19200000001</v>
      </c>
      <c r="Z987" s="55">
        <v>9.4079999999999995</v>
      </c>
    </row>
    <row r="988" spans="1:26">
      <c r="A988" s="29">
        <v>43864</v>
      </c>
      <c r="B988" s="55" t="s">
        <v>122</v>
      </c>
      <c r="C988" s="57">
        <v>43857</v>
      </c>
      <c r="D988" s="55">
        <v>2020</v>
      </c>
      <c r="E988" s="55">
        <v>1</v>
      </c>
      <c r="F988" s="55">
        <v>120195</v>
      </c>
      <c r="G988" s="55" t="s">
        <v>279</v>
      </c>
      <c r="H988" s="55" t="s">
        <v>37</v>
      </c>
      <c r="I988" s="55" t="s">
        <v>197</v>
      </c>
      <c r="J988" s="55" t="s">
        <v>20</v>
      </c>
      <c r="K988" s="55" t="s">
        <v>82</v>
      </c>
      <c r="L988" s="55" t="s">
        <v>68</v>
      </c>
      <c r="M988" s="55">
        <v>311</v>
      </c>
      <c r="N988" s="55" t="s">
        <v>280</v>
      </c>
      <c r="O988" s="55">
        <v>1</v>
      </c>
      <c r="P988" s="55" t="s">
        <v>22</v>
      </c>
      <c r="Q988" s="55">
        <v>4</v>
      </c>
      <c r="R988" s="55" t="s">
        <v>38</v>
      </c>
      <c r="S988" s="55">
        <v>101</v>
      </c>
      <c r="T988" s="55">
        <v>104847</v>
      </c>
      <c r="U988" s="30">
        <v>1533</v>
      </c>
      <c r="V988" s="55">
        <v>6.7</v>
      </c>
      <c r="W988" s="55">
        <v>7.0000000000000001E-3</v>
      </c>
      <c r="X988" s="55">
        <v>7</v>
      </c>
      <c r="Y988" s="55">
        <v>160730.451</v>
      </c>
      <c r="Z988" s="55">
        <v>10.731</v>
      </c>
    </row>
    <row r="989" spans="1:26">
      <c r="A989" s="29">
        <v>43864</v>
      </c>
      <c r="B989" s="55" t="s">
        <v>122</v>
      </c>
      <c r="C989" s="57">
        <v>43857</v>
      </c>
      <c r="D989" s="55">
        <v>2020</v>
      </c>
      <c r="E989" s="55">
        <v>1</v>
      </c>
      <c r="F989" s="55">
        <v>120195</v>
      </c>
      <c r="G989" s="55" t="s">
        <v>279</v>
      </c>
      <c r="H989" s="55" t="s">
        <v>37</v>
      </c>
      <c r="I989" s="55" t="s">
        <v>197</v>
      </c>
      <c r="J989" s="55" t="s">
        <v>20</v>
      </c>
      <c r="K989" s="55" t="s">
        <v>82</v>
      </c>
      <c r="L989" s="55" t="s">
        <v>68</v>
      </c>
      <c r="M989" s="55">
        <v>311</v>
      </c>
      <c r="N989" s="55" t="s">
        <v>280</v>
      </c>
      <c r="O989" s="55">
        <v>1</v>
      </c>
      <c r="P989" s="55" t="s">
        <v>22</v>
      </c>
      <c r="Q989" s="55">
        <v>4</v>
      </c>
      <c r="R989" s="55" t="s">
        <v>38</v>
      </c>
      <c r="S989" s="55">
        <v>113</v>
      </c>
      <c r="T989" s="55">
        <v>102030</v>
      </c>
      <c r="U989" s="30">
        <v>1426</v>
      </c>
      <c r="V989" s="55">
        <v>6.0659999999999998</v>
      </c>
      <c r="W989" s="55">
        <v>0.01</v>
      </c>
      <c r="X989" s="55">
        <v>10</v>
      </c>
      <c r="Y989" s="55">
        <v>145494.78</v>
      </c>
      <c r="Z989" s="55">
        <v>14.26</v>
      </c>
    </row>
    <row r="990" spans="1:26">
      <c r="A990" s="29">
        <v>43864</v>
      </c>
      <c r="B990" s="55" t="s">
        <v>122</v>
      </c>
      <c r="C990" s="57">
        <v>43857</v>
      </c>
      <c r="D990" s="55">
        <v>2020</v>
      </c>
      <c r="E990" s="55">
        <v>1</v>
      </c>
      <c r="F990" s="55">
        <v>120195</v>
      </c>
      <c r="G990" s="55" t="s">
        <v>279</v>
      </c>
      <c r="H990" s="55" t="s">
        <v>37</v>
      </c>
      <c r="I990" s="55" t="s">
        <v>197</v>
      </c>
      <c r="J990" s="55" t="s">
        <v>20</v>
      </c>
      <c r="K990" s="55" t="s">
        <v>82</v>
      </c>
      <c r="L990" s="55" t="s">
        <v>68</v>
      </c>
      <c r="M990" s="55">
        <v>311</v>
      </c>
      <c r="N990" s="55" t="s">
        <v>280</v>
      </c>
      <c r="O990" s="55">
        <v>1</v>
      </c>
      <c r="P990" s="55" t="s">
        <v>22</v>
      </c>
      <c r="Q990" s="55">
        <v>4</v>
      </c>
      <c r="R990" s="55" t="s">
        <v>38</v>
      </c>
      <c r="S990" s="55">
        <v>114</v>
      </c>
      <c r="T990" s="55">
        <v>107534</v>
      </c>
      <c r="U990" s="30">
        <v>1308</v>
      </c>
      <c r="V990" s="55">
        <v>5.8650000000000002</v>
      </c>
      <c r="W990" s="55">
        <v>8.0000000000000002E-3</v>
      </c>
      <c r="X990" s="55">
        <v>9</v>
      </c>
      <c r="Y990" s="55">
        <v>140654.47200000001</v>
      </c>
      <c r="Z990" s="55">
        <v>11.772</v>
      </c>
    </row>
    <row r="991" spans="1:26">
      <c r="A991" s="29">
        <v>43864</v>
      </c>
      <c r="B991" s="55" t="s">
        <v>122</v>
      </c>
      <c r="C991" s="57">
        <v>43857</v>
      </c>
      <c r="D991" s="55">
        <v>2020</v>
      </c>
      <c r="E991" s="55">
        <v>1</v>
      </c>
      <c r="F991" s="55">
        <v>120195</v>
      </c>
      <c r="G991" s="55" t="s">
        <v>279</v>
      </c>
      <c r="H991" s="55" t="s">
        <v>37</v>
      </c>
      <c r="I991" s="55" t="s">
        <v>197</v>
      </c>
      <c r="J991" s="55" t="s">
        <v>20</v>
      </c>
      <c r="K991" s="55" t="s">
        <v>82</v>
      </c>
      <c r="L991" s="55" t="s">
        <v>68</v>
      </c>
      <c r="M991" s="55">
        <v>311</v>
      </c>
      <c r="N991" s="55" t="s">
        <v>280</v>
      </c>
      <c r="O991" s="55">
        <v>1</v>
      </c>
      <c r="P991" s="55" t="s">
        <v>22</v>
      </c>
      <c r="Q991" s="55">
        <v>4</v>
      </c>
      <c r="R991" s="55" t="s">
        <v>38</v>
      </c>
      <c r="S991" s="55">
        <v>110</v>
      </c>
      <c r="T991" s="55">
        <v>107401</v>
      </c>
      <c r="U991" s="30">
        <v>1398</v>
      </c>
      <c r="V991" s="55">
        <v>6.2590000000000003</v>
      </c>
      <c r="W991" s="55">
        <v>7.0000000000000001E-3</v>
      </c>
      <c r="X991" s="55">
        <v>8</v>
      </c>
      <c r="Y991" s="55">
        <v>150146.598</v>
      </c>
      <c r="Z991" s="55">
        <v>11.183999999999999</v>
      </c>
    </row>
    <row r="992" spans="1:26">
      <c r="A992" s="29">
        <v>43864</v>
      </c>
      <c r="B992" s="55" t="s">
        <v>122</v>
      </c>
      <c r="C992" s="57">
        <v>43857</v>
      </c>
      <c r="D992" s="55">
        <v>2020</v>
      </c>
      <c r="E992" s="55">
        <v>1</v>
      </c>
      <c r="F992" s="55">
        <v>120195</v>
      </c>
      <c r="G992" s="55" t="s">
        <v>279</v>
      </c>
      <c r="H992" s="55" t="s">
        <v>37</v>
      </c>
      <c r="I992" s="55" t="s">
        <v>197</v>
      </c>
      <c r="J992" s="55" t="s">
        <v>20</v>
      </c>
      <c r="K992" s="55" t="s">
        <v>82</v>
      </c>
      <c r="L992" s="55" t="s">
        <v>68</v>
      </c>
      <c r="M992" s="55">
        <v>311</v>
      </c>
      <c r="N992" s="55" t="s">
        <v>280</v>
      </c>
      <c r="O992" s="55">
        <v>1</v>
      </c>
      <c r="P992" s="55" t="s">
        <v>22</v>
      </c>
      <c r="Q992" s="55">
        <v>4</v>
      </c>
      <c r="R992" s="55" t="s">
        <v>38</v>
      </c>
      <c r="S992" s="55">
        <v>111</v>
      </c>
      <c r="T992" s="55">
        <v>108043</v>
      </c>
      <c r="U992" s="30">
        <v>1370</v>
      </c>
      <c r="V992" s="55">
        <v>6.1710000000000003</v>
      </c>
      <c r="W992" s="55">
        <v>1.0999999999999999E-2</v>
      </c>
      <c r="X992" s="55">
        <v>12</v>
      </c>
      <c r="Y992" s="55">
        <v>148018.91</v>
      </c>
      <c r="Z992" s="55">
        <v>16.440000000000001</v>
      </c>
    </row>
    <row r="993" spans="1:26">
      <c r="A993" s="29">
        <v>43864</v>
      </c>
      <c r="B993" s="55" t="s">
        <v>122</v>
      </c>
      <c r="C993" s="57">
        <v>43857</v>
      </c>
      <c r="D993" s="55">
        <v>2020</v>
      </c>
      <c r="E993" s="55">
        <v>1</v>
      </c>
      <c r="F993" s="55">
        <v>120195</v>
      </c>
      <c r="G993" s="55" t="s">
        <v>279</v>
      </c>
      <c r="H993" s="55" t="s">
        <v>37</v>
      </c>
      <c r="I993" s="55" t="s">
        <v>197</v>
      </c>
      <c r="J993" s="55" t="s">
        <v>20</v>
      </c>
      <c r="K993" s="55" t="s">
        <v>82</v>
      </c>
      <c r="L993" s="55" t="s">
        <v>68</v>
      </c>
      <c r="M993" s="55">
        <v>311</v>
      </c>
      <c r="N993" s="55" t="s">
        <v>280</v>
      </c>
      <c r="O993" s="55">
        <v>1</v>
      </c>
      <c r="P993" s="55" t="s">
        <v>22</v>
      </c>
      <c r="Q993" s="55">
        <v>4</v>
      </c>
      <c r="R993" s="55" t="s">
        <v>38</v>
      </c>
      <c r="S993" s="55">
        <v>112</v>
      </c>
      <c r="T993" s="55">
        <v>107700</v>
      </c>
      <c r="U993" s="30">
        <v>1319</v>
      </c>
      <c r="V993" s="55">
        <v>5.9219999999999997</v>
      </c>
      <c r="W993" s="55">
        <v>1.2E-2</v>
      </c>
      <c r="X993" s="55">
        <v>13</v>
      </c>
      <c r="Y993" s="55">
        <v>142056.29999999999</v>
      </c>
      <c r="Z993" s="55">
        <v>17.146999999999998</v>
      </c>
    </row>
    <row r="994" spans="1:26">
      <c r="A994" s="29">
        <v>43864</v>
      </c>
      <c r="B994" s="55" t="s">
        <v>122</v>
      </c>
      <c r="C994" s="57">
        <v>43857</v>
      </c>
      <c r="D994" s="55">
        <v>2020</v>
      </c>
      <c r="E994" s="55">
        <v>1</v>
      </c>
      <c r="F994" s="55">
        <v>120195</v>
      </c>
      <c r="G994" s="55" t="s">
        <v>279</v>
      </c>
      <c r="H994" s="55" t="s">
        <v>37</v>
      </c>
      <c r="I994" s="55" t="s">
        <v>197</v>
      </c>
      <c r="J994" s="55" t="s">
        <v>20</v>
      </c>
      <c r="K994" s="55" t="s">
        <v>82</v>
      </c>
      <c r="L994" s="55" t="s">
        <v>68</v>
      </c>
      <c r="M994" s="55">
        <v>311</v>
      </c>
      <c r="N994" s="55" t="s">
        <v>280</v>
      </c>
      <c r="O994" s="55">
        <v>1</v>
      </c>
      <c r="P994" s="55" t="s">
        <v>22</v>
      </c>
      <c r="Q994" s="55">
        <v>4</v>
      </c>
      <c r="R994" s="55" t="s">
        <v>38</v>
      </c>
      <c r="S994" s="55">
        <v>115</v>
      </c>
      <c r="T994" s="55">
        <v>108468</v>
      </c>
      <c r="U994" s="30">
        <v>1234</v>
      </c>
      <c r="V994" s="55">
        <v>5.577</v>
      </c>
      <c r="W994" s="55">
        <v>6.0000000000000001E-3</v>
      </c>
      <c r="X994" s="55">
        <v>7</v>
      </c>
      <c r="Y994" s="55">
        <v>133849.51199999999</v>
      </c>
      <c r="Z994" s="55">
        <v>8.6379999999999999</v>
      </c>
    </row>
    <row r="995" spans="1:26">
      <c r="A995" s="29">
        <v>43864</v>
      </c>
      <c r="B995" s="55" t="s">
        <v>122</v>
      </c>
      <c r="C995" s="57">
        <v>43857</v>
      </c>
      <c r="D995" s="55">
        <v>2020</v>
      </c>
      <c r="E995" s="55">
        <v>1</v>
      </c>
      <c r="F995" s="55">
        <v>120195</v>
      </c>
      <c r="G995" s="55" t="s">
        <v>279</v>
      </c>
      <c r="H995" s="55" t="s">
        <v>37</v>
      </c>
      <c r="I995" s="55" t="s">
        <v>197</v>
      </c>
      <c r="J995" s="55" t="s">
        <v>20</v>
      </c>
      <c r="K995" s="55" t="s">
        <v>82</v>
      </c>
      <c r="L995" s="55" t="s">
        <v>68</v>
      </c>
      <c r="M995" s="55">
        <v>311</v>
      </c>
      <c r="N995" s="55" t="s">
        <v>280</v>
      </c>
      <c r="O995" s="55">
        <v>1</v>
      </c>
      <c r="P995" s="55" t="s">
        <v>22</v>
      </c>
      <c r="Q995" s="55">
        <v>4</v>
      </c>
      <c r="R995" s="55" t="s">
        <v>38</v>
      </c>
      <c r="S995" s="55">
        <v>116</v>
      </c>
      <c r="T995" s="55">
        <v>100073</v>
      </c>
      <c r="U995" s="30">
        <v>1218</v>
      </c>
      <c r="V995" s="55">
        <v>5.0819999999999999</v>
      </c>
      <c r="W995" s="55">
        <v>8.9999999999999993E-3</v>
      </c>
      <c r="X995" s="55">
        <v>9</v>
      </c>
      <c r="Y995" s="55">
        <v>121888.914</v>
      </c>
      <c r="Z995" s="55">
        <v>10.962</v>
      </c>
    </row>
    <row r="996" spans="1:26">
      <c r="A996" s="29">
        <v>43857</v>
      </c>
      <c r="B996" s="55" t="s">
        <v>73</v>
      </c>
      <c r="C996" s="57">
        <v>43850</v>
      </c>
      <c r="D996" s="55">
        <v>2020</v>
      </c>
      <c r="E996" s="55">
        <v>1</v>
      </c>
      <c r="F996" s="55">
        <v>120195</v>
      </c>
      <c r="G996" s="55" t="s">
        <v>279</v>
      </c>
      <c r="H996" s="55" t="s">
        <v>37</v>
      </c>
      <c r="I996" s="55" t="s">
        <v>197</v>
      </c>
      <c r="J996" s="55" t="s">
        <v>20</v>
      </c>
      <c r="K996" s="55" t="s">
        <v>82</v>
      </c>
      <c r="L996" s="55" t="s">
        <v>68</v>
      </c>
      <c r="M996" s="55">
        <v>311</v>
      </c>
      <c r="N996" s="55" t="s">
        <v>280</v>
      </c>
      <c r="O996" s="55">
        <v>1</v>
      </c>
      <c r="P996" s="55" t="s">
        <v>22</v>
      </c>
      <c r="Q996" s="55">
        <v>4</v>
      </c>
      <c r="R996" s="55" t="s">
        <v>38</v>
      </c>
      <c r="S996" s="55">
        <v>116</v>
      </c>
      <c r="T996" s="55">
        <v>100080</v>
      </c>
      <c r="U996" s="30">
        <v>1060</v>
      </c>
      <c r="V996" s="55">
        <v>4.4219999999999997</v>
      </c>
      <c r="W996" s="55">
        <v>7.0000000000000001E-3</v>
      </c>
      <c r="X996" s="55">
        <v>7</v>
      </c>
      <c r="Y996" s="55">
        <v>106084.8</v>
      </c>
      <c r="Z996" s="55">
        <v>7.42</v>
      </c>
    </row>
    <row r="997" spans="1:26">
      <c r="A997" s="29">
        <v>43857</v>
      </c>
      <c r="B997" s="55" t="s">
        <v>73</v>
      </c>
      <c r="C997" s="57">
        <v>43850</v>
      </c>
      <c r="D997" s="55">
        <v>2020</v>
      </c>
      <c r="E997" s="55">
        <v>1</v>
      </c>
      <c r="F997" s="55">
        <v>120195</v>
      </c>
      <c r="G997" s="55" t="s">
        <v>279</v>
      </c>
      <c r="H997" s="55" t="s">
        <v>37</v>
      </c>
      <c r="I997" s="55" t="s">
        <v>197</v>
      </c>
      <c r="J997" s="55" t="s">
        <v>20</v>
      </c>
      <c r="K997" s="55" t="s">
        <v>82</v>
      </c>
      <c r="L997" s="55" t="s">
        <v>68</v>
      </c>
      <c r="M997" s="55">
        <v>311</v>
      </c>
      <c r="N997" s="55" t="s">
        <v>280</v>
      </c>
      <c r="O997" s="55">
        <v>1</v>
      </c>
      <c r="P997" s="55" t="s">
        <v>22</v>
      </c>
      <c r="Q997" s="55">
        <v>4</v>
      </c>
      <c r="R997" s="55" t="s">
        <v>38</v>
      </c>
      <c r="S997" s="55">
        <v>115</v>
      </c>
      <c r="T997" s="55">
        <v>108474</v>
      </c>
      <c r="U997" s="30">
        <v>1184</v>
      </c>
      <c r="V997" s="55">
        <v>5.3540000000000001</v>
      </c>
      <c r="W997" s="55">
        <v>6.0000000000000001E-3</v>
      </c>
      <c r="X997" s="55">
        <v>6</v>
      </c>
      <c r="Y997" s="55">
        <v>128433.216</v>
      </c>
      <c r="Z997" s="55">
        <v>7.1040000000000001</v>
      </c>
    </row>
    <row r="998" spans="1:26">
      <c r="A998" s="29">
        <v>43857</v>
      </c>
      <c r="B998" s="55" t="s">
        <v>73</v>
      </c>
      <c r="C998" s="57">
        <v>43850</v>
      </c>
      <c r="D998" s="55">
        <v>2020</v>
      </c>
      <c r="E998" s="55">
        <v>1</v>
      </c>
      <c r="F998" s="55">
        <v>120195</v>
      </c>
      <c r="G998" s="55" t="s">
        <v>279</v>
      </c>
      <c r="H998" s="55" t="s">
        <v>37</v>
      </c>
      <c r="I998" s="55" t="s">
        <v>197</v>
      </c>
      <c r="J998" s="55" t="s">
        <v>20</v>
      </c>
      <c r="K998" s="55" t="s">
        <v>82</v>
      </c>
      <c r="L998" s="55" t="s">
        <v>68</v>
      </c>
      <c r="M998" s="55">
        <v>311</v>
      </c>
      <c r="N998" s="55" t="s">
        <v>280</v>
      </c>
      <c r="O998" s="55">
        <v>1</v>
      </c>
      <c r="P998" s="55" t="s">
        <v>22</v>
      </c>
      <c r="Q998" s="55">
        <v>4</v>
      </c>
      <c r="R998" s="55" t="s">
        <v>38</v>
      </c>
      <c r="S998" s="55">
        <v>112</v>
      </c>
      <c r="T998" s="55">
        <v>107721</v>
      </c>
      <c r="U998" s="30">
        <v>1253</v>
      </c>
      <c r="V998" s="55">
        <v>5.6239999999999997</v>
      </c>
      <c r="W998" s="55">
        <v>1.9E-2</v>
      </c>
      <c r="X998" s="55">
        <v>21</v>
      </c>
      <c r="Y998" s="55">
        <v>134974.413</v>
      </c>
      <c r="Z998" s="55">
        <v>26.312999999999999</v>
      </c>
    </row>
    <row r="999" spans="1:26">
      <c r="A999" s="29">
        <v>43857</v>
      </c>
      <c r="B999" s="55" t="s">
        <v>73</v>
      </c>
      <c r="C999" s="57">
        <v>43850</v>
      </c>
      <c r="D999" s="55">
        <v>2020</v>
      </c>
      <c r="E999" s="55">
        <v>1</v>
      </c>
      <c r="F999" s="55">
        <v>120195</v>
      </c>
      <c r="G999" s="55" t="s">
        <v>279</v>
      </c>
      <c r="H999" s="55" t="s">
        <v>37</v>
      </c>
      <c r="I999" s="55" t="s">
        <v>197</v>
      </c>
      <c r="J999" s="55" t="s">
        <v>20</v>
      </c>
      <c r="K999" s="55" t="s">
        <v>82</v>
      </c>
      <c r="L999" s="55" t="s">
        <v>68</v>
      </c>
      <c r="M999" s="55">
        <v>311</v>
      </c>
      <c r="N999" s="55" t="s">
        <v>280</v>
      </c>
      <c r="O999" s="55">
        <v>1</v>
      </c>
      <c r="P999" s="55" t="s">
        <v>22</v>
      </c>
      <c r="Q999" s="55">
        <v>4</v>
      </c>
      <c r="R999" s="55" t="s">
        <v>38</v>
      </c>
      <c r="S999" s="55">
        <v>111</v>
      </c>
      <c r="T999" s="55">
        <v>108062</v>
      </c>
      <c r="U999" s="30">
        <v>1297</v>
      </c>
      <c r="V999" s="55">
        <v>5.8440000000000003</v>
      </c>
      <c r="W999" s="55">
        <v>1.7999999999999999E-2</v>
      </c>
      <c r="X999" s="55">
        <v>19</v>
      </c>
      <c r="Y999" s="55">
        <v>140156.41399999999</v>
      </c>
      <c r="Z999" s="55">
        <v>24.643000000000001</v>
      </c>
    </row>
    <row r="1000" spans="1:26">
      <c r="A1000" s="29">
        <v>43857</v>
      </c>
      <c r="B1000" s="55" t="s">
        <v>73</v>
      </c>
      <c r="C1000" s="57">
        <v>43850</v>
      </c>
      <c r="D1000" s="55">
        <v>2020</v>
      </c>
      <c r="E1000" s="55">
        <v>1</v>
      </c>
      <c r="F1000" s="55">
        <v>120195</v>
      </c>
      <c r="G1000" s="55" t="s">
        <v>279</v>
      </c>
      <c r="H1000" s="55" t="s">
        <v>37</v>
      </c>
      <c r="I1000" s="55" t="s">
        <v>197</v>
      </c>
      <c r="J1000" s="55" t="s">
        <v>20</v>
      </c>
      <c r="K1000" s="55" t="s">
        <v>82</v>
      </c>
      <c r="L1000" s="55" t="s">
        <v>68</v>
      </c>
      <c r="M1000" s="55">
        <v>311</v>
      </c>
      <c r="N1000" s="55" t="s">
        <v>280</v>
      </c>
      <c r="O1000" s="55">
        <v>1</v>
      </c>
      <c r="P1000" s="55" t="s">
        <v>22</v>
      </c>
      <c r="Q1000" s="55">
        <v>4</v>
      </c>
      <c r="R1000" s="55" t="s">
        <v>38</v>
      </c>
      <c r="S1000" s="55">
        <v>110</v>
      </c>
      <c r="T1000" s="55">
        <v>107409</v>
      </c>
      <c r="U1000" s="30">
        <v>1323</v>
      </c>
      <c r="V1000" s="55">
        <v>5.923</v>
      </c>
      <c r="W1000" s="55">
        <v>7.0000000000000001E-3</v>
      </c>
      <c r="X1000" s="55">
        <v>8</v>
      </c>
      <c r="Y1000" s="55">
        <v>142102.10699999999</v>
      </c>
      <c r="Z1000" s="55">
        <v>10.584</v>
      </c>
    </row>
    <row r="1001" spans="1:26">
      <c r="A1001" s="29">
        <v>43857</v>
      </c>
      <c r="B1001" s="55" t="s">
        <v>73</v>
      </c>
      <c r="C1001" s="57">
        <v>43850</v>
      </c>
      <c r="D1001" s="55">
        <v>2020</v>
      </c>
      <c r="E1001" s="55">
        <v>1</v>
      </c>
      <c r="F1001" s="55">
        <v>120195</v>
      </c>
      <c r="G1001" s="55" t="s">
        <v>279</v>
      </c>
      <c r="H1001" s="55" t="s">
        <v>37</v>
      </c>
      <c r="I1001" s="55" t="s">
        <v>197</v>
      </c>
      <c r="J1001" s="55" t="s">
        <v>20</v>
      </c>
      <c r="K1001" s="55" t="s">
        <v>82</v>
      </c>
      <c r="L1001" s="55" t="s">
        <v>68</v>
      </c>
      <c r="M1001" s="55">
        <v>311</v>
      </c>
      <c r="N1001" s="55" t="s">
        <v>280</v>
      </c>
      <c r="O1001" s="55">
        <v>1</v>
      </c>
      <c r="P1001" s="55" t="s">
        <v>22</v>
      </c>
      <c r="Q1001" s="55">
        <v>4</v>
      </c>
      <c r="R1001" s="55" t="s">
        <v>38</v>
      </c>
      <c r="S1001" s="55">
        <v>114</v>
      </c>
      <c r="T1001" s="55">
        <v>107552</v>
      </c>
      <c r="U1001" s="30">
        <v>1280</v>
      </c>
      <c r="V1001" s="55">
        <v>5.7380000000000004</v>
      </c>
      <c r="W1001" s="55">
        <v>1.7000000000000001E-2</v>
      </c>
      <c r="X1001" s="55">
        <v>18</v>
      </c>
      <c r="Y1001" s="55">
        <v>137666.56</v>
      </c>
      <c r="Z1001" s="55">
        <v>23.04</v>
      </c>
    </row>
    <row r="1002" spans="1:26">
      <c r="A1002" s="29">
        <v>43857</v>
      </c>
      <c r="B1002" s="55" t="s">
        <v>73</v>
      </c>
      <c r="C1002" s="57">
        <v>43850</v>
      </c>
      <c r="D1002" s="55">
        <v>2020</v>
      </c>
      <c r="E1002" s="55">
        <v>1</v>
      </c>
      <c r="F1002" s="55">
        <v>120195</v>
      </c>
      <c r="G1002" s="55" t="s">
        <v>279</v>
      </c>
      <c r="H1002" s="55" t="s">
        <v>37</v>
      </c>
      <c r="I1002" s="55" t="s">
        <v>197</v>
      </c>
      <c r="J1002" s="55" t="s">
        <v>20</v>
      </c>
      <c r="K1002" s="55" t="s">
        <v>82</v>
      </c>
      <c r="L1002" s="55" t="s">
        <v>68</v>
      </c>
      <c r="M1002" s="55">
        <v>311</v>
      </c>
      <c r="N1002" s="55" t="s">
        <v>280</v>
      </c>
      <c r="O1002" s="55">
        <v>1</v>
      </c>
      <c r="P1002" s="55" t="s">
        <v>22</v>
      </c>
      <c r="Q1002" s="55">
        <v>4</v>
      </c>
      <c r="R1002" s="55" t="s">
        <v>38</v>
      </c>
      <c r="S1002" s="55">
        <v>113</v>
      </c>
      <c r="T1002" s="55">
        <v>102046</v>
      </c>
      <c r="U1002" s="30">
        <v>1344</v>
      </c>
      <c r="V1002" s="55">
        <v>5.7160000000000002</v>
      </c>
      <c r="W1002" s="55">
        <v>1.6E-2</v>
      </c>
      <c r="X1002" s="55">
        <v>16</v>
      </c>
      <c r="Y1002" s="55">
        <v>137149.82399999999</v>
      </c>
      <c r="Z1002" s="55">
        <v>21.504000000000001</v>
      </c>
    </row>
    <row r="1003" spans="1:26">
      <c r="A1003" s="29">
        <v>43857</v>
      </c>
      <c r="B1003" s="55" t="s">
        <v>73</v>
      </c>
      <c r="C1003" s="57">
        <v>43850</v>
      </c>
      <c r="D1003" s="55">
        <v>2020</v>
      </c>
      <c r="E1003" s="55">
        <v>1</v>
      </c>
      <c r="F1003" s="55">
        <v>120195</v>
      </c>
      <c r="G1003" s="55" t="s">
        <v>279</v>
      </c>
      <c r="H1003" s="55" t="s">
        <v>37</v>
      </c>
      <c r="I1003" s="55" t="s">
        <v>197</v>
      </c>
      <c r="J1003" s="55" t="s">
        <v>20</v>
      </c>
      <c r="K1003" s="55" t="s">
        <v>82</v>
      </c>
      <c r="L1003" s="55" t="s">
        <v>68</v>
      </c>
      <c r="M1003" s="55">
        <v>311</v>
      </c>
      <c r="N1003" s="55" t="s">
        <v>280</v>
      </c>
      <c r="O1003" s="55">
        <v>1</v>
      </c>
      <c r="P1003" s="55" t="s">
        <v>22</v>
      </c>
      <c r="Q1003" s="55">
        <v>4</v>
      </c>
      <c r="R1003" s="55" t="s">
        <v>38</v>
      </c>
      <c r="S1003" s="55">
        <v>101</v>
      </c>
      <c r="T1003" s="55">
        <v>104855</v>
      </c>
      <c r="U1003" s="30">
        <v>1410</v>
      </c>
      <c r="V1003" s="55">
        <v>6.1639999999999997</v>
      </c>
      <c r="W1003" s="55">
        <v>8.0000000000000002E-3</v>
      </c>
      <c r="X1003" s="55">
        <v>8</v>
      </c>
      <c r="Y1003" s="55">
        <v>147845.54999999999</v>
      </c>
      <c r="Z1003" s="55">
        <v>11.28</v>
      </c>
    </row>
    <row r="1004" spans="1:26">
      <c r="A1004" s="29">
        <v>43857</v>
      </c>
      <c r="B1004" s="55" t="s">
        <v>73</v>
      </c>
      <c r="C1004" s="57">
        <v>43850</v>
      </c>
      <c r="D1004" s="55">
        <v>2020</v>
      </c>
      <c r="E1004" s="55">
        <v>1</v>
      </c>
      <c r="F1004" s="55">
        <v>120195</v>
      </c>
      <c r="G1004" s="55" t="s">
        <v>279</v>
      </c>
      <c r="H1004" s="55" t="s">
        <v>37</v>
      </c>
      <c r="I1004" s="55" t="s">
        <v>197</v>
      </c>
      <c r="J1004" s="55" t="s">
        <v>20</v>
      </c>
      <c r="K1004" s="55" t="s">
        <v>82</v>
      </c>
      <c r="L1004" s="55" t="s">
        <v>68</v>
      </c>
      <c r="M1004" s="55">
        <v>311</v>
      </c>
      <c r="N1004" s="55" t="s">
        <v>280</v>
      </c>
      <c r="O1004" s="55">
        <v>1</v>
      </c>
      <c r="P1004" s="55" t="s">
        <v>22</v>
      </c>
      <c r="Q1004" s="55">
        <v>4</v>
      </c>
      <c r="R1004" s="55" t="s">
        <v>38</v>
      </c>
      <c r="S1004" s="55">
        <v>102</v>
      </c>
      <c r="T1004" s="55">
        <v>95577</v>
      </c>
      <c r="U1004" s="30">
        <v>1481</v>
      </c>
      <c r="V1004" s="55">
        <v>5.9009999999999998</v>
      </c>
      <c r="W1004" s="55">
        <v>8.0000000000000002E-3</v>
      </c>
      <c r="X1004" s="55">
        <v>8</v>
      </c>
      <c r="Y1004" s="55">
        <v>141549.53700000001</v>
      </c>
      <c r="Z1004" s="55">
        <v>11.848000000000001</v>
      </c>
    </row>
    <row r="1005" spans="1:26">
      <c r="A1005" s="29">
        <v>43857</v>
      </c>
      <c r="B1005" s="55" t="s">
        <v>73</v>
      </c>
      <c r="C1005" s="57">
        <v>43850</v>
      </c>
      <c r="D1005" s="55">
        <v>2020</v>
      </c>
      <c r="E1005" s="55">
        <v>1</v>
      </c>
      <c r="F1005" s="55">
        <v>120195</v>
      </c>
      <c r="G1005" s="55" t="s">
        <v>279</v>
      </c>
      <c r="H1005" s="55" t="s">
        <v>37</v>
      </c>
      <c r="I1005" s="55" t="s">
        <v>197</v>
      </c>
      <c r="J1005" s="55" t="s">
        <v>20</v>
      </c>
      <c r="K1005" s="55" t="s">
        <v>82</v>
      </c>
      <c r="L1005" s="55" t="s">
        <v>68</v>
      </c>
      <c r="M1005" s="55">
        <v>311</v>
      </c>
      <c r="N1005" s="55" t="s">
        <v>280</v>
      </c>
      <c r="O1005" s="55">
        <v>1</v>
      </c>
      <c r="P1005" s="55" t="s">
        <v>22</v>
      </c>
      <c r="Q1005" s="55">
        <v>4</v>
      </c>
      <c r="R1005" s="55" t="s">
        <v>38</v>
      </c>
      <c r="S1005" s="55">
        <v>103</v>
      </c>
      <c r="T1005" s="55">
        <v>107231</v>
      </c>
      <c r="U1005" s="30">
        <v>1435</v>
      </c>
      <c r="V1005" s="55">
        <v>6.4139999999999997</v>
      </c>
      <c r="W1005" s="55">
        <v>8.0000000000000002E-3</v>
      </c>
      <c r="X1005" s="55">
        <v>9</v>
      </c>
      <c r="Y1005" s="55">
        <v>153876.48499999999</v>
      </c>
      <c r="Z1005" s="55">
        <v>12.914999999999999</v>
      </c>
    </row>
    <row r="1006" spans="1:26">
      <c r="A1006" s="29">
        <v>43857</v>
      </c>
      <c r="B1006" s="55" t="s">
        <v>73</v>
      </c>
      <c r="C1006" s="57">
        <v>43850</v>
      </c>
      <c r="D1006" s="55">
        <v>2020</v>
      </c>
      <c r="E1006" s="55">
        <v>1</v>
      </c>
      <c r="F1006" s="55">
        <v>120195</v>
      </c>
      <c r="G1006" s="55" t="s">
        <v>279</v>
      </c>
      <c r="H1006" s="55" t="s">
        <v>37</v>
      </c>
      <c r="I1006" s="55" t="s">
        <v>197</v>
      </c>
      <c r="J1006" s="55" t="s">
        <v>20</v>
      </c>
      <c r="K1006" s="55" t="s">
        <v>82</v>
      </c>
      <c r="L1006" s="55" t="s">
        <v>68</v>
      </c>
      <c r="M1006" s="55">
        <v>311</v>
      </c>
      <c r="N1006" s="55" t="s">
        <v>280</v>
      </c>
      <c r="O1006" s="55">
        <v>1</v>
      </c>
      <c r="P1006" s="55" t="s">
        <v>22</v>
      </c>
      <c r="Q1006" s="55">
        <v>4</v>
      </c>
      <c r="R1006" s="55" t="s">
        <v>38</v>
      </c>
      <c r="S1006" s="55">
        <v>104</v>
      </c>
      <c r="T1006" s="55">
        <v>102288</v>
      </c>
      <c r="U1006" s="30">
        <v>1272</v>
      </c>
      <c r="V1006" s="55">
        <v>5.4219999999999997</v>
      </c>
      <c r="W1006" s="55">
        <v>7.0000000000000001E-3</v>
      </c>
      <c r="X1006" s="55">
        <v>7</v>
      </c>
      <c r="Y1006" s="55">
        <v>130110.336</v>
      </c>
      <c r="Z1006" s="55">
        <v>8.9039999999999999</v>
      </c>
    </row>
    <row r="1007" spans="1:26">
      <c r="A1007" s="29">
        <v>43857</v>
      </c>
      <c r="B1007" s="55" t="s">
        <v>73</v>
      </c>
      <c r="C1007" s="57">
        <v>43850</v>
      </c>
      <c r="D1007" s="55">
        <v>2020</v>
      </c>
      <c r="E1007" s="55">
        <v>1</v>
      </c>
      <c r="F1007" s="55">
        <v>120195</v>
      </c>
      <c r="G1007" s="55" t="s">
        <v>279</v>
      </c>
      <c r="H1007" s="55" t="s">
        <v>37</v>
      </c>
      <c r="I1007" s="55" t="s">
        <v>197</v>
      </c>
      <c r="J1007" s="55" t="s">
        <v>20</v>
      </c>
      <c r="K1007" s="55" t="s">
        <v>82</v>
      </c>
      <c r="L1007" s="55" t="s">
        <v>68</v>
      </c>
      <c r="M1007" s="55">
        <v>311</v>
      </c>
      <c r="N1007" s="55" t="s">
        <v>280</v>
      </c>
      <c r="O1007" s="55">
        <v>1</v>
      </c>
      <c r="P1007" s="55" t="s">
        <v>22</v>
      </c>
      <c r="Q1007" s="55">
        <v>4</v>
      </c>
      <c r="R1007" s="55" t="s">
        <v>38</v>
      </c>
      <c r="S1007" s="55">
        <v>106</v>
      </c>
      <c r="T1007" s="55">
        <v>107423</v>
      </c>
      <c r="U1007" s="30">
        <v>1086</v>
      </c>
      <c r="V1007" s="55">
        <v>4.8579999999999997</v>
      </c>
      <c r="W1007" s="55">
        <v>1.4999999999999999E-2</v>
      </c>
      <c r="X1007" s="55">
        <v>16</v>
      </c>
      <c r="Y1007" s="55">
        <v>116661.378</v>
      </c>
      <c r="Z1007" s="55">
        <v>17.376000000000001</v>
      </c>
    </row>
    <row r="1008" spans="1:26">
      <c r="A1008" s="29">
        <v>43857</v>
      </c>
      <c r="B1008" s="55" t="s">
        <v>73</v>
      </c>
      <c r="C1008" s="57">
        <v>43850</v>
      </c>
      <c r="D1008" s="55">
        <v>2020</v>
      </c>
      <c r="E1008" s="55">
        <v>1</v>
      </c>
      <c r="F1008" s="55">
        <v>120195</v>
      </c>
      <c r="G1008" s="55" t="s">
        <v>279</v>
      </c>
      <c r="H1008" s="55" t="s">
        <v>37</v>
      </c>
      <c r="I1008" s="55" t="s">
        <v>197</v>
      </c>
      <c r="J1008" s="55" t="s">
        <v>20</v>
      </c>
      <c r="K1008" s="55" t="s">
        <v>82</v>
      </c>
      <c r="L1008" s="55" t="s">
        <v>68</v>
      </c>
      <c r="M1008" s="55">
        <v>311</v>
      </c>
      <c r="N1008" s="55" t="s">
        <v>280</v>
      </c>
      <c r="O1008" s="55">
        <v>1</v>
      </c>
      <c r="P1008" s="55" t="s">
        <v>22</v>
      </c>
      <c r="Q1008" s="55">
        <v>4</v>
      </c>
      <c r="R1008" s="55" t="s">
        <v>38</v>
      </c>
      <c r="S1008" s="55">
        <v>105</v>
      </c>
      <c r="T1008" s="55">
        <v>105098</v>
      </c>
      <c r="U1008" s="30">
        <v>1405</v>
      </c>
      <c r="V1008" s="55">
        <v>6.1550000000000002</v>
      </c>
      <c r="W1008" s="55">
        <v>1.2E-2</v>
      </c>
      <c r="X1008" s="55">
        <v>13</v>
      </c>
      <c r="Y1008" s="55">
        <v>147662.69</v>
      </c>
      <c r="Z1008" s="55">
        <v>18.265000000000001</v>
      </c>
    </row>
    <row r="1009" spans="1:26">
      <c r="A1009" s="29">
        <v>43857</v>
      </c>
      <c r="B1009" s="55" t="s">
        <v>73</v>
      </c>
      <c r="C1009" s="57">
        <v>43850</v>
      </c>
      <c r="D1009" s="55">
        <v>2020</v>
      </c>
      <c r="E1009" s="55">
        <v>1</v>
      </c>
      <c r="F1009" s="55">
        <v>120195</v>
      </c>
      <c r="G1009" s="55" t="s">
        <v>279</v>
      </c>
      <c r="H1009" s="55" t="s">
        <v>37</v>
      </c>
      <c r="I1009" s="55" t="s">
        <v>197</v>
      </c>
      <c r="J1009" s="55" t="s">
        <v>20</v>
      </c>
      <c r="K1009" s="55" t="s">
        <v>82</v>
      </c>
      <c r="L1009" s="55" t="s">
        <v>68</v>
      </c>
      <c r="M1009" s="55">
        <v>311</v>
      </c>
      <c r="N1009" s="55" t="s">
        <v>280</v>
      </c>
      <c r="O1009" s="55">
        <v>1</v>
      </c>
      <c r="P1009" s="55" t="s">
        <v>22</v>
      </c>
      <c r="Q1009" s="55">
        <v>4</v>
      </c>
      <c r="R1009" s="55" t="s">
        <v>38</v>
      </c>
      <c r="S1009" s="55">
        <v>109</v>
      </c>
      <c r="T1009" s="55">
        <v>99702</v>
      </c>
      <c r="U1009" s="30">
        <v>1134</v>
      </c>
      <c r="V1009" s="55">
        <v>4.7110000000000003</v>
      </c>
      <c r="W1009" s="55">
        <v>1.7999999999999999E-2</v>
      </c>
      <c r="X1009" s="55">
        <v>18</v>
      </c>
      <c r="Y1009" s="55">
        <v>113062.068</v>
      </c>
      <c r="Z1009" s="55">
        <v>20.411999999999999</v>
      </c>
    </row>
    <row r="1010" spans="1:26">
      <c r="A1010" s="29">
        <v>43857</v>
      </c>
      <c r="B1010" s="55" t="s">
        <v>73</v>
      </c>
      <c r="C1010" s="57">
        <v>43850</v>
      </c>
      <c r="D1010" s="55">
        <v>2020</v>
      </c>
      <c r="E1010" s="55">
        <v>1</v>
      </c>
      <c r="F1010" s="55">
        <v>120195</v>
      </c>
      <c r="G1010" s="55" t="s">
        <v>279</v>
      </c>
      <c r="H1010" s="55" t="s">
        <v>37</v>
      </c>
      <c r="I1010" s="55" t="s">
        <v>197</v>
      </c>
      <c r="J1010" s="55" t="s">
        <v>20</v>
      </c>
      <c r="K1010" s="55" t="s">
        <v>82</v>
      </c>
      <c r="L1010" s="55" t="s">
        <v>68</v>
      </c>
      <c r="M1010" s="55">
        <v>311</v>
      </c>
      <c r="N1010" s="55" t="s">
        <v>280</v>
      </c>
      <c r="O1010" s="55">
        <v>1</v>
      </c>
      <c r="P1010" s="55" t="s">
        <v>22</v>
      </c>
      <c r="Q1010" s="55">
        <v>4</v>
      </c>
      <c r="R1010" s="55" t="s">
        <v>38</v>
      </c>
      <c r="S1010" s="55">
        <v>108</v>
      </c>
      <c r="T1010" s="55">
        <v>107279</v>
      </c>
      <c r="U1010" s="30">
        <v>1289</v>
      </c>
      <c r="V1010" s="55">
        <v>5.7640000000000002</v>
      </c>
      <c r="W1010" s="55">
        <v>1.2E-2</v>
      </c>
      <c r="X1010" s="55">
        <v>13</v>
      </c>
      <c r="Y1010" s="55">
        <v>138282.63099999999</v>
      </c>
      <c r="Z1010" s="55">
        <v>16.757000000000001</v>
      </c>
    </row>
    <row r="1011" spans="1:26">
      <c r="A1011" s="29">
        <v>43857</v>
      </c>
      <c r="B1011" s="55" t="s">
        <v>73</v>
      </c>
      <c r="C1011" s="57">
        <v>43850</v>
      </c>
      <c r="D1011" s="55">
        <v>2020</v>
      </c>
      <c r="E1011" s="55">
        <v>1</v>
      </c>
      <c r="F1011" s="55">
        <v>120195</v>
      </c>
      <c r="G1011" s="55" t="s">
        <v>279</v>
      </c>
      <c r="H1011" s="55" t="s">
        <v>37</v>
      </c>
      <c r="I1011" s="55" t="s">
        <v>197</v>
      </c>
      <c r="J1011" s="55" t="s">
        <v>20</v>
      </c>
      <c r="K1011" s="55" t="s">
        <v>82</v>
      </c>
      <c r="L1011" s="55" t="s">
        <v>68</v>
      </c>
      <c r="M1011" s="55">
        <v>311</v>
      </c>
      <c r="N1011" s="55" t="s">
        <v>280</v>
      </c>
      <c r="O1011" s="55">
        <v>1</v>
      </c>
      <c r="P1011" s="55" t="s">
        <v>22</v>
      </c>
      <c r="Q1011" s="55">
        <v>4</v>
      </c>
      <c r="R1011" s="55" t="s">
        <v>38</v>
      </c>
      <c r="S1011" s="55">
        <v>107</v>
      </c>
      <c r="T1011" s="55">
        <v>108101</v>
      </c>
      <c r="U1011" s="30">
        <v>1337</v>
      </c>
      <c r="V1011" s="55">
        <v>6.024</v>
      </c>
      <c r="W1011" s="55">
        <v>1.4999999999999999E-2</v>
      </c>
      <c r="X1011" s="55">
        <v>16</v>
      </c>
      <c r="Y1011" s="55">
        <v>144531.03700000001</v>
      </c>
      <c r="Z1011" s="55">
        <v>21.391999999999999</v>
      </c>
    </row>
    <row r="1012" spans="1:26">
      <c r="A1012" s="29">
        <v>43850</v>
      </c>
      <c r="B1012" s="55" t="s">
        <v>72</v>
      </c>
      <c r="C1012" s="57">
        <v>43843</v>
      </c>
      <c r="D1012" s="55">
        <v>2020</v>
      </c>
      <c r="E1012" s="55">
        <v>1</v>
      </c>
      <c r="F1012" s="55">
        <v>120195</v>
      </c>
      <c r="G1012" s="55" t="s">
        <v>279</v>
      </c>
      <c r="H1012" s="55" t="s">
        <v>37</v>
      </c>
      <c r="I1012" s="55" t="s">
        <v>197</v>
      </c>
      <c r="J1012" s="55" t="s">
        <v>20</v>
      </c>
      <c r="K1012" s="55" t="s">
        <v>82</v>
      </c>
      <c r="L1012" s="55" t="s">
        <v>68</v>
      </c>
      <c r="M1012" s="55">
        <v>311</v>
      </c>
      <c r="N1012" s="55" t="s">
        <v>280</v>
      </c>
      <c r="O1012" s="55">
        <v>1</v>
      </c>
      <c r="P1012" s="55" t="s">
        <v>22</v>
      </c>
      <c r="Q1012" s="55">
        <v>4</v>
      </c>
      <c r="R1012" s="55" t="s">
        <v>38</v>
      </c>
      <c r="S1012" s="55">
        <v>107</v>
      </c>
      <c r="T1012" s="55">
        <v>108114</v>
      </c>
      <c r="U1012" s="30">
        <v>1248</v>
      </c>
      <c r="V1012" s="55">
        <v>5.625</v>
      </c>
      <c r="W1012" s="55">
        <v>1.2E-2</v>
      </c>
      <c r="X1012" s="55">
        <v>13</v>
      </c>
      <c r="Y1012" s="55">
        <v>134926.272</v>
      </c>
      <c r="Z1012" s="55">
        <v>16.224</v>
      </c>
    </row>
    <row r="1013" spans="1:26">
      <c r="A1013" s="29">
        <v>43850</v>
      </c>
      <c r="B1013" s="55" t="s">
        <v>72</v>
      </c>
      <c r="C1013" s="57">
        <v>43843</v>
      </c>
      <c r="D1013" s="55">
        <v>2020</v>
      </c>
      <c r="E1013" s="55">
        <v>1</v>
      </c>
      <c r="F1013" s="55">
        <v>120195</v>
      </c>
      <c r="G1013" s="55" t="s">
        <v>279</v>
      </c>
      <c r="H1013" s="55" t="s">
        <v>37</v>
      </c>
      <c r="I1013" s="55" t="s">
        <v>197</v>
      </c>
      <c r="J1013" s="55" t="s">
        <v>20</v>
      </c>
      <c r="K1013" s="55" t="s">
        <v>82</v>
      </c>
      <c r="L1013" s="55" t="s">
        <v>68</v>
      </c>
      <c r="M1013" s="55">
        <v>311</v>
      </c>
      <c r="N1013" s="55" t="s">
        <v>280</v>
      </c>
      <c r="O1013" s="55">
        <v>1</v>
      </c>
      <c r="P1013" s="55" t="s">
        <v>22</v>
      </c>
      <c r="Q1013" s="55">
        <v>4</v>
      </c>
      <c r="R1013" s="55" t="s">
        <v>38</v>
      </c>
      <c r="S1013" s="55">
        <v>108</v>
      </c>
      <c r="T1013" s="55">
        <v>107301</v>
      </c>
      <c r="U1013" s="30">
        <v>1213</v>
      </c>
      <c r="V1013" s="55">
        <v>5.4240000000000004</v>
      </c>
      <c r="W1013" s="55">
        <v>2.1000000000000001E-2</v>
      </c>
      <c r="X1013" s="55">
        <v>22</v>
      </c>
      <c r="Y1013" s="55">
        <v>130156.113</v>
      </c>
      <c r="Z1013" s="55">
        <v>26.686</v>
      </c>
    </row>
    <row r="1014" spans="1:26">
      <c r="A1014" s="29">
        <v>43850</v>
      </c>
      <c r="B1014" s="55" t="s">
        <v>72</v>
      </c>
      <c r="C1014" s="57">
        <v>43843</v>
      </c>
      <c r="D1014" s="55">
        <v>2020</v>
      </c>
      <c r="E1014" s="55">
        <v>1</v>
      </c>
      <c r="F1014" s="55">
        <v>120195</v>
      </c>
      <c r="G1014" s="55" t="s">
        <v>279</v>
      </c>
      <c r="H1014" s="55" t="s">
        <v>37</v>
      </c>
      <c r="I1014" s="55" t="s">
        <v>197</v>
      </c>
      <c r="J1014" s="55" t="s">
        <v>20</v>
      </c>
      <c r="K1014" s="55" t="s">
        <v>82</v>
      </c>
      <c r="L1014" s="55" t="s">
        <v>68</v>
      </c>
      <c r="M1014" s="55">
        <v>311</v>
      </c>
      <c r="N1014" s="55" t="s">
        <v>280</v>
      </c>
      <c r="O1014" s="55">
        <v>1</v>
      </c>
      <c r="P1014" s="55" t="s">
        <v>22</v>
      </c>
      <c r="Q1014" s="55">
        <v>4</v>
      </c>
      <c r="R1014" s="55" t="s">
        <v>38</v>
      </c>
      <c r="S1014" s="55">
        <v>109</v>
      </c>
      <c r="T1014" s="55">
        <v>99722</v>
      </c>
      <c r="U1014" s="30">
        <v>1075</v>
      </c>
      <c r="V1014" s="55">
        <v>4.47</v>
      </c>
      <c r="W1014" s="55">
        <v>0.02</v>
      </c>
      <c r="X1014" s="55">
        <v>20</v>
      </c>
      <c r="Y1014" s="55">
        <v>107201.15</v>
      </c>
      <c r="Z1014" s="55">
        <v>21.5</v>
      </c>
    </row>
    <row r="1015" spans="1:26">
      <c r="A1015" s="29">
        <v>43850</v>
      </c>
      <c r="B1015" s="55" t="s">
        <v>72</v>
      </c>
      <c r="C1015" s="57">
        <v>43843</v>
      </c>
      <c r="D1015" s="55">
        <v>2020</v>
      </c>
      <c r="E1015" s="55">
        <v>1</v>
      </c>
      <c r="F1015" s="55">
        <v>120195</v>
      </c>
      <c r="G1015" s="55" t="s">
        <v>279</v>
      </c>
      <c r="H1015" s="55" t="s">
        <v>37</v>
      </c>
      <c r="I1015" s="55" t="s">
        <v>197</v>
      </c>
      <c r="J1015" s="55" t="s">
        <v>20</v>
      </c>
      <c r="K1015" s="55" t="s">
        <v>82</v>
      </c>
      <c r="L1015" s="55" t="s">
        <v>68</v>
      </c>
      <c r="M1015" s="55">
        <v>311</v>
      </c>
      <c r="N1015" s="55" t="s">
        <v>280</v>
      </c>
      <c r="O1015" s="55">
        <v>1</v>
      </c>
      <c r="P1015" s="55" t="s">
        <v>22</v>
      </c>
      <c r="Q1015" s="55">
        <v>4</v>
      </c>
      <c r="R1015" s="55" t="s">
        <v>38</v>
      </c>
      <c r="S1015" s="55">
        <v>105</v>
      </c>
      <c r="T1015" s="55">
        <v>105121</v>
      </c>
      <c r="U1015" s="30">
        <v>1333</v>
      </c>
      <c r="V1015" s="55">
        <v>5.843</v>
      </c>
      <c r="W1015" s="55">
        <v>2.1999999999999999E-2</v>
      </c>
      <c r="X1015" s="55">
        <v>23</v>
      </c>
      <c r="Y1015" s="55">
        <v>140126.29300000001</v>
      </c>
      <c r="Z1015" s="55">
        <v>30.658999999999999</v>
      </c>
    </row>
    <row r="1016" spans="1:26">
      <c r="A1016" s="29">
        <v>43850</v>
      </c>
      <c r="B1016" s="55" t="s">
        <v>72</v>
      </c>
      <c r="C1016" s="57">
        <v>43843</v>
      </c>
      <c r="D1016" s="55">
        <v>2020</v>
      </c>
      <c r="E1016" s="55">
        <v>1</v>
      </c>
      <c r="F1016" s="55">
        <v>120195</v>
      </c>
      <c r="G1016" s="55" t="s">
        <v>279</v>
      </c>
      <c r="H1016" s="55" t="s">
        <v>37</v>
      </c>
      <c r="I1016" s="55" t="s">
        <v>197</v>
      </c>
      <c r="J1016" s="55" t="s">
        <v>20</v>
      </c>
      <c r="K1016" s="55" t="s">
        <v>82</v>
      </c>
      <c r="L1016" s="55" t="s">
        <v>68</v>
      </c>
      <c r="M1016" s="55">
        <v>311</v>
      </c>
      <c r="N1016" s="55" t="s">
        <v>280</v>
      </c>
      <c r="O1016" s="55">
        <v>1</v>
      </c>
      <c r="P1016" s="55" t="s">
        <v>22</v>
      </c>
      <c r="Q1016" s="55">
        <v>4</v>
      </c>
      <c r="R1016" s="55" t="s">
        <v>38</v>
      </c>
      <c r="S1016" s="55">
        <v>106</v>
      </c>
      <c r="T1016" s="55">
        <v>107441</v>
      </c>
      <c r="U1016" s="30">
        <v>1020</v>
      </c>
      <c r="V1016" s="55">
        <v>4.5659999999999998</v>
      </c>
      <c r="W1016" s="55">
        <v>1.7000000000000001E-2</v>
      </c>
      <c r="X1016" s="55">
        <v>18</v>
      </c>
      <c r="Y1016" s="55">
        <v>109589.82</v>
      </c>
      <c r="Z1016" s="55">
        <v>18.36</v>
      </c>
    </row>
    <row r="1017" spans="1:26">
      <c r="A1017" s="29">
        <v>43850</v>
      </c>
      <c r="B1017" s="55" t="s">
        <v>72</v>
      </c>
      <c r="C1017" s="57">
        <v>43843</v>
      </c>
      <c r="D1017" s="55">
        <v>2020</v>
      </c>
      <c r="E1017" s="55">
        <v>1</v>
      </c>
      <c r="F1017" s="55">
        <v>120195</v>
      </c>
      <c r="G1017" s="55" t="s">
        <v>279</v>
      </c>
      <c r="H1017" s="55" t="s">
        <v>37</v>
      </c>
      <c r="I1017" s="55" t="s">
        <v>197</v>
      </c>
      <c r="J1017" s="55" t="s">
        <v>20</v>
      </c>
      <c r="K1017" s="55" t="s">
        <v>82</v>
      </c>
      <c r="L1017" s="55" t="s">
        <v>68</v>
      </c>
      <c r="M1017" s="55">
        <v>311</v>
      </c>
      <c r="N1017" s="55" t="s">
        <v>280</v>
      </c>
      <c r="O1017" s="55">
        <v>1</v>
      </c>
      <c r="P1017" s="55" t="s">
        <v>22</v>
      </c>
      <c r="Q1017" s="55">
        <v>4</v>
      </c>
      <c r="R1017" s="55" t="s">
        <v>38</v>
      </c>
      <c r="S1017" s="55">
        <v>103</v>
      </c>
      <c r="T1017" s="55">
        <v>107248</v>
      </c>
      <c r="U1017" s="30">
        <v>1360</v>
      </c>
      <c r="V1017" s="55">
        <v>6.08</v>
      </c>
      <c r="W1017" s="55">
        <v>1.6E-2</v>
      </c>
      <c r="X1017" s="55">
        <v>17</v>
      </c>
      <c r="Y1017" s="55">
        <v>145857.28</v>
      </c>
      <c r="Z1017" s="55">
        <v>23.12</v>
      </c>
    </row>
    <row r="1018" spans="1:26">
      <c r="A1018" s="29">
        <v>43850</v>
      </c>
      <c r="B1018" s="55" t="s">
        <v>72</v>
      </c>
      <c r="C1018" s="57">
        <v>43843</v>
      </c>
      <c r="D1018" s="55">
        <v>2020</v>
      </c>
      <c r="E1018" s="55">
        <v>1</v>
      </c>
      <c r="F1018" s="55">
        <v>120195</v>
      </c>
      <c r="G1018" s="55" t="s">
        <v>279</v>
      </c>
      <c r="H1018" s="55" t="s">
        <v>37</v>
      </c>
      <c r="I1018" s="55" t="s">
        <v>197</v>
      </c>
      <c r="J1018" s="55" t="s">
        <v>20</v>
      </c>
      <c r="K1018" s="55" t="s">
        <v>82</v>
      </c>
      <c r="L1018" s="55" t="s">
        <v>68</v>
      </c>
      <c r="M1018" s="55">
        <v>311</v>
      </c>
      <c r="N1018" s="55" t="s">
        <v>280</v>
      </c>
      <c r="O1018" s="55">
        <v>1</v>
      </c>
      <c r="P1018" s="55" t="s">
        <v>22</v>
      </c>
      <c r="Q1018" s="55">
        <v>4</v>
      </c>
      <c r="R1018" s="55" t="s">
        <v>38</v>
      </c>
      <c r="S1018" s="55">
        <v>104</v>
      </c>
      <c r="T1018" s="55">
        <v>102322</v>
      </c>
      <c r="U1018" s="30">
        <v>1190</v>
      </c>
      <c r="V1018" s="55">
        <v>5.0759999999999996</v>
      </c>
      <c r="W1018" s="55">
        <v>3.3000000000000002E-2</v>
      </c>
      <c r="X1018" s="55">
        <v>34</v>
      </c>
      <c r="Y1018" s="55">
        <v>121763.18</v>
      </c>
      <c r="Z1018" s="55">
        <v>40.46</v>
      </c>
    </row>
    <row r="1019" spans="1:26">
      <c r="A1019" s="29">
        <v>43850</v>
      </c>
      <c r="B1019" s="55" t="s">
        <v>72</v>
      </c>
      <c r="C1019" s="57">
        <v>43843</v>
      </c>
      <c r="D1019" s="55">
        <v>2020</v>
      </c>
      <c r="E1019" s="55">
        <v>1</v>
      </c>
      <c r="F1019" s="55">
        <v>120195</v>
      </c>
      <c r="G1019" s="55" t="s">
        <v>279</v>
      </c>
      <c r="H1019" s="55" t="s">
        <v>37</v>
      </c>
      <c r="I1019" s="55" t="s">
        <v>197</v>
      </c>
      <c r="J1019" s="55" t="s">
        <v>20</v>
      </c>
      <c r="K1019" s="55" t="s">
        <v>82</v>
      </c>
      <c r="L1019" s="55" t="s">
        <v>68</v>
      </c>
      <c r="M1019" s="55">
        <v>311</v>
      </c>
      <c r="N1019" s="55" t="s">
        <v>280</v>
      </c>
      <c r="O1019" s="55">
        <v>1</v>
      </c>
      <c r="P1019" s="55" t="s">
        <v>22</v>
      </c>
      <c r="Q1019" s="55">
        <v>4</v>
      </c>
      <c r="R1019" s="55" t="s">
        <v>38</v>
      </c>
      <c r="S1019" s="55">
        <v>102</v>
      </c>
      <c r="T1019" s="55">
        <v>95594</v>
      </c>
      <c r="U1019" s="30">
        <v>1391</v>
      </c>
      <c r="V1019" s="55">
        <v>5.5419999999999998</v>
      </c>
      <c r="W1019" s="55">
        <v>1.7999999999999999E-2</v>
      </c>
      <c r="X1019" s="55">
        <v>17</v>
      </c>
      <c r="Y1019" s="55">
        <v>132971.25399999999</v>
      </c>
      <c r="Z1019" s="55">
        <v>23.646999999999998</v>
      </c>
    </row>
    <row r="1020" spans="1:26">
      <c r="A1020" s="29">
        <v>43850</v>
      </c>
      <c r="B1020" s="55" t="s">
        <v>72</v>
      </c>
      <c r="C1020" s="57">
        <v>43843</v>
      </c>
      <c r="D1020" s="55">
        <v>2020</v>
      </c>
      <c r="E1020" s="55">
        <v>1</v>
      </c>
      <c r="F1020" s="55">
        <v>120195</v>
      </c>
      <c r="G1020" s="55" t="s">
        <v>279</v>
      </c>
      <c r="H1020" s="55" t="s">
        <v>37</v>
      </c>
      <c r="I1020" s="55" t="s">
        <v>197</v>
      </c>
      <c r="J1020" s="55" t="s">
        <v>20</v>
      </c>
      <c r="K1020" s="55" t="s">
        <v>82</v>
      </c>
      <c r="L1020" s="55" t="s">
        <v>68</v>
      </c>
      <c r="M1020" s="55">
        <v>311</v>
      </c>
      <c r="N1020" s="55" t="s">
        <v>280</v>
      </c>
      <c r="O1020" s="55">
        <v>1</v>
      </c>
      <c r="P1020" s="55" t="s">
        <v>22</v>
      </c>
      <c r="Q1020" s="55">
        <v>4</v>
      </c>
      <c r="R1020" s="55" t="s">
        <v>38</v>
      </c>
      <c r="S1020" s="55">
        <v>101</v>
      </c>
      <c r="T1020" s="55">
        <v>104873</v>
      </c>
      <c r="U1020" s="30">
        <v>1328</v>
      </c>
      <c r="V1020" s="55">
        <v>5.806</v>
      </c>
      <c r="W1020" s="55">
        <v>1.7000000000000001E-2</v>
      </c>
      <c r="X1020" s="55">
        <v>18</v>
      </c>
      <c r="Y1020" s="55">
        <v>139271.34400000001</v>
      </c>
      <c r="Z1020" s="55">
        <v>23.904</v>
      </c>
    </row>
    <row r="1021" spans="1:26">
      <c r="A1021" s="29">
        <v>43850</v>
      </c>
      <c r="B1021" s="55" t="s">
        <v>72</v>
      </c>
      <c r="C1021" s="57">
        <v>43843</v>
      </c>
      <c r="D1021" s="55">
        <v>2020</v>
      </c>
      <c r="E1021" s="55">
        <v>1</v>
      </c>
      <c r="F1021" s="55">
        <v>120195</v>
      </c>
      <c r="G1021" s="55" t="s">
        <v>279</v>
      </c>
      <c r="H1021" s="55" t="s">
        <v>37</v>
      </c>
      <c r="I1021" s="55" t="s">
        <v>197</v>
      </c>
      <c r="J1021" s="55" t="s">
        <v>20</v>
      </c>
      <c r="K1021" s="55" t="s">
        <v>82</v>
      </c>
      <c r="L1021" s="55" t="s">
        <v>68</v>
      </c>
      <c r="M1021" s="55">
        <v>311</v>
      </c>
      <c r="N1021" s="55" t="s">
        <v>280</v>
      </c>
      <c r="O1021" s="55">
        <v>1</v>
      </c>
      <c r="P1021" s="55" t="s">
        <v>22</v>
      </c>
      <c r="Q1021" s="55">
        <v>4</v>
      </c>
      <c r="R1021" s="55" t="s">
        <v>38</v>
      </c>
      <c r="S1021" s="55">
        <v>113</v>
      </c>
      <c r="T1021" s="55">
        <v>102067</v>
      </c>
      <c r="U1021" s="30">
        <v>1258</v>
      </c>
      <c r="V1021" s="55">
        <v>5.351</v>
      </c>
      <c r="W1021" s="55">
        <v>2.1000000000000001E-2</v>
      </c>
      <c r="X1021" s="55">
        <v>21</v>
      </c>
      <c r="Y1021" s="55">
        <v>128400.28599999999</v>
      </c>
      <c r="Z1021" s="55">
        <v>26.417999999999999</v>
      </c>
    </row>
    <row r="1022" spans="1:26">
      <c r="A1022" s="29">
        <v>43850</v>
      </c>
      <c r="B1022" s="55" t="s">
        <v>72</v>
      </c>
      <c r="C1022" s="57">
        <v>43843</v>
      </c>
      <c r="D1022" s="55">
        <v>2020</v>
      </c>
      <c r="E1022" s="55">
        <v>1</v>
      </c>
      <c r="F1022" s="55">
        <v>120195</v>
      </c>
      <c r="G1022" s="55" t="s">
        <v>279</v>
      </c>
      <c r="H1022" s="55" t="s">
        <v>37</v>
      </c>
      <c r="I1022" s="55" t="s">
        <v>197</v>
      </c>
      <c r="J1022" s="55" t="s">
        <v>20</v>
      </c>
      <c r="K1022" s="55" t="s">
        <v>82</v>
      </c>
      <c r="L1022" s="55" t="s">
        <v>68</v>
      </c>
      <c r="M1022" s="55">
        <v>311</v>
      </c>
      <c r="N1022" s="55" t="s">
        <v>280</v>
      </c>
      <c r="O1022" s="55">
        <v>1</v>
      </c>
      <c r="P1022" s="55" t="s">
        <v>22</v>
      </c>
      <c r="Q1022" s="55">
        <v>4</v>
      </c>
      <c r="R1022" s="55" t="s">
        <v>38</v>
      </c>
      <c r="S1022" s="55">
        <v>114</v>
      </c>
      <c r="T1022" s="55">
        <v>107580</v>
      </c>
      <c r="U1022" s="30">
        <v>1190</v>
      </c>
      <c r="V1022" s="55">
        <v>5.335</v>
      </c>
      <c r="W1022" s="55">
        <v>2.5999999999999999E-2</v>
      </c>
      <c r="X1022" s="55">
        <v>28</v>
      </c>
      <c r="Y1022" s="55">
        <v>128020.2</v>
      </c>
      <c r="Z1022" s="55">
        <v>33.32</v>
      </c>
    </row>
    <row r="1023" spans="1:26">
      <c r="A1023" s="29">
        <v>43850</v>
      </c>
      <c r="B1023" s="55" t="s">
        <v>72</v>
      </c>
      <c r="C1023" s="57">
        <v>43843</v>
      </c>
      <c r="D1023" s="55">
        <v>2020</v>
      </c>
      <c r="E1023" s="55">
        <v>1</v>
      </c>
      <c r="F1023" s="55">
        <v>120195</v>
      </c>
      <c r="G1023" s="55" t="s">
        <v>279</v>
      </c>
      <c r="H1023" s="55" t="s">
        <v>37</v>
      </c>
      <c r="I1023" s="55" t="s">
        <v>197</v>
      </c>
      <c r="J1023" s="55" t="s">
        <v>20</v>
      </c>
      <c r="K1023" s="55" t="s">
        <v>82</v>
      </c>
      <c r="L1023" s="55" t="s">
        <v>68</v>
      </c>
      <c r="M1023" s="55">
        <v>311</v>
      </c>
      <c r="N1023" s="55" t="s">
        <v>280</v>
      </c>
      <c r="O1023" s="55">
        <v>1</v>
      </c>
      <c r="P1023" s="55" t="s">
        <v>22</v>
      </c>
      <c r="Q1023" s="55">
        <v>4</v>
      </c>
      <c r="R1023" s="55" t="s">
        <v>38</v>
      </c>
      <c r="S1023" s="55">
        <v>110</v>
      </c>
      <c r="T1023" s="55">
        <v>107428</v>
      </c>
      <c r="U1023" s="30">
        <v>1247</v>
      </c>
      <c r="V1023" s="55">
        <v>5.585</v>
      </c>
      <c r="W1023" s="55">
        <v>1.7999999999999999E-2</v>
      </c>
      <c r="X1023" s="55">
        <v>19</v>
      </c>
      <c r="Y1023" s="55">
        <v>133962.71599999999</v>
      </c>
      <c r="Z1023" s="55">
        <v>23.693000000000001</v>
      </c>
    </row>
    <row r="1024" spans="1:26">
      <c r="A1024" s="29">
        <v>43850</v>
      </c>
      <c r="B1024" s="55" t="s">
        <v>72</v>
      </c>
      <c r="C1024" s="57">
        <v>43843</v>
      </c>
      <c r="D1024" s="55">
        <v>2020</v>
      </c>
      <c r="E1024" s="55">
        <v>1</v>
      </c>
      <c r="F1024" s="55">
        <v>120195</v>
      </c>
      <c r="G1024" s="55" t="s">
        <v>279</v>
      </c>
      <c r="H1024" s="55" t="s">
        <v>37</v>
      </c>
      <c r="I1024" s="55" t="s">
        <v>197</v>
      </c>
      <c r="J1024" s="55" t="s">
        <v>20</v>
      </c>
      <c r="K1024" s="55" t="s">
        <v>82</v>
      </c>
      <c r="L1024" s="55" t="s">
        <v>68</v>
      </c>
      <c r="M1024" s="55">
        <v>311</v>
      </c>
      <c r="N1024" s="55" t="s">
        <v>280</v>
      </c>
      <c r="O1024" s="55">
        <v>1</v>
      </c>
      <c r="P1024" s="55" t="s">
        <v>22</v>
      </c>
      <c r="Q1024" s="55">
        <v>4</v>
      </c>
      <c r="R1024" s="55" t="s">
        <v>38</v>
      </c>
      <c r="S1024" s="55">
        <v>111</v>
      </c>
      <c r="T1024" s="55">
        <v>108080</v>
      </c>
      <c r="U1024" s="30">
        <v>1225</v>
      </c>
      <c r="V1024" s="55">
        <v>5.5190000000000001</v>
      </c>
      <c r="W1024" s="55">
        <v>1.7000000000000001E-2</v>
      </c>
      <c r="X1024" s="55">
        <v>18</v>
      </c>
      <c r="Y1024" s="55">
        <v>132398</v>
      </c>
      <c r="Z1024" s="55">
        <v>22.05</v>
      </c>
    </row>
    <row r="1025" spans="1:26">
      <c r="A1025" s="29">
        <v>43850</v>
      </c>
      <c r="B1025" s="55" t="s">
        <v>72</v>
      </c>
      <c r="C1025" s="57">
        <v>43843</v>
      </c>
      <c r="D1025" s="55">
        <v>2020</v>
      </c>
      <c r="E1025" s="55">
        <v>1</v>
      </c>
      <c r="F1025" s="55">
        <v>120195</v>
      </c>
      <c r="G1025" s="55" t="s">
        <v>279</v>
      </c>
      <c r="H1025" s="55" t="s">
        <v>37</v>
      </c>
      <c r="I1025" s="55" t="s">
        <v>197</v>
      </c>
      <c r="J1025" s="55" t="s">
        <v>20</v>
      </c>
      <c r="K1025" s="55" t="s">
        <v>82</v>
      </c>
      <c r="L1025" s="55" t="s">
        <v>68</v>
      </c>
      <c r="M1025" s="55">
        <v>311</v>
      </c>
      <c r="N1025" s="55" t="s">
        <v>280</v>
      </c>
      <c r="O1025" s="55">
        <v>1</v>
      </c>
      <c r="P1025" s="55" t="s">
        <v>22</v>
      </c>
      <c r="Q1025" s="55">
        <v>4</v>
      </c>
      <c r="R1025" s="55" t="s">
        <v>38</v>
      </c>
      <c r="S1025" s="55">
        <v>112</v>
      </c>
      <c r="T1025" s="55">
        <v>107743</v>
      </c>
      <c r="U1025" s="30">
        <v>1186</v>
      </c>
      <c r="V1025" s="55">
        <v>5.3280000000000003</v>
      </c>
      <c r="W1025" s="55">
        <v>0.02</v>
      </c>
      <c r="X1025" s="55">
        <v>22</v>
      </c>
      <c r="Y1025" s="55">
        <v>127783.198</v>
      </c>
      <c r="Z1025" s="55">
        <v>26.091999999999999</v>
      </c>
    </row>
    <row r="1026" spans="1:26">
      <c r="A1026" s="29">
        <v>43850</v>
      </c>
      <c r="B1026" s="55" t="s">
        <v>72</v>
      </c>
      <c r="C1026" s="57">
        <v>43843</v>
      </c>
      <c r="D1026" s="55">
        <v>2020</v>
      </c>
      <c r="E1026" s="55">
        <v>1</v>
      </c>
      <c r="F1026" s="55">
        <v>120195</v>
      </c>
      <c r="G1026" s="55" t="s">
        <v>279</v>
      </c>
      <c r="H1026" s="55" t="s">
        <v>37</v>
      </c>
      <c r="I1026" s="55" t="s">
        <v>197</v>
      </c>
      <c r="J1026" s="55" t="s">
        <v>20</v>
      </c>
      <c r="K1026" s="55" t="s">
        <v>82</v>
      </c>
      <c r="L1026" s="55" t="s">
        <v>68</v>
      </c>
      <c r="M1026" s="55">
        <v>311</v>
      </c>
      <c r="N1026" s="55" t="s">
        <v>280</v>
      </c>
      <c r="O1026" s="55">
        <v>1</v>
      </c>
      <c r="P1026" s="55" t="s">
        <v>22</v>
      </c>
      <c r="Q1026" s="55">
        <v>4</v>
      </c>
      <c r="R1026" s="55" t="s">
        <v>38</v>
      </c>
      <c r="S1026" s="55">
        <v>115</v>
      </c>
      <c r="T1026" s="55">
        <v>108493</v>
      </c>
      <c r="U1026" s="30">
        <v>1115</v>
      </c>
      <c r="V1026" s="55">
        <v>5.0410000000000004</v>
      </c>
      <c r="W1026" s="55">
        <v>1.7999999999999999E-2</v>
      </c>
      <c r="X1026" s="55">
        <v>19</v>
      </c>
      <c r="Y1026" s="55">
        <v>120969.69500000001</v>
      </c>
      <c r="Z1026" s="55">
        <v>21.184999999999999</v>
      </c>
    </row>
    <row r="1027" spans="1:26">
      <c r="A1027" s="29">
        <v>43850</v>
      </c>
      <c r="B1027" s="55" t="s">
        <v>72</v>
      </c>
      <c r="C1027" s="57">
        <v>43843</v>
      </c>
      <c r="D1027" s="55">
        <v>2020</v>
      </c>
      <c r="E1027" s="55">
        <v>1</v>
      </c>
      <c r="F1027" s="55">
        <v>120195</v>
      </c>
      <c r="G1027" s="55" t="s">
        <v>279</v>
      </c>
      <c r="H1027" s="55" t="s">
        <v>37</v>
      </c>
      <c r="I1027" s="55" t="s">
        <v>197</v>
      </c>
      <c r="J1027" s="55" t="s">
        <v>20</v>
      </c>
      <c r="K1027" s="55" t="s">
        <v>82</v>
      </c>
      <c r="L1027" s="55" t="s">
        <v>68</v>
      </c>
      <c r="M1027" s="55">
        <v>311</v>
      </c>
      <c r="N1027" s="55" t="s">
        <v>280</v>
      </c>
      <c r="O1027" s="55">
        <v>1</v>
      </c>
      <c r="P1027" s="55" t="s">
        <v>22</v>
      </c>
      <c r="Q1027" s="55">
        <v>4</v>
      </c>
      <c r="R1027" s="55" t="s">
        <v>38</v>
      </c>
      <c r="S1027" s="55">
        <v>116</v>
      </c>
      <c r="T1027" s="55">
        <v>100095</v>
      </c>
      <c r="U1027" s="30">
        <v>993</v>
      </c>
      <c r="V1027" s="55">
        <v>4.1449999999999996</v>
      </c>
      <c r="W1027" s="55">
        <v>1.4999999999999999E-2</v>
      </c>
      <c r="X1027" s="55">
        <v>15</v>
      </c>
      <c r="Y1027" s="55">
        <v>99394.335000000006</v>
      </c>
      <c r="Z1027" s="55">
        <v>14.895</v>
      </c>
    </row>
    <row r="1028" spans="1:26">
      <c r="A1028" s="29">
        <v>43843</v>
      </c>
      <c r="B1028" s="55" t="s">
        <v>71</v>
      </c>
      <c r="C1028" s="57">
        <v>43836</v>
      </c>
      <c r="D1028" s="55">
        <v>2020</v>
      </c>
      <c r="E1028" s="55">
        <v>1</v>
      </c>
      <c r="F1028" s="55">
        <v>120195</v>
      </c>
      <c r="G1028" s="55" t="s">
        <v>279</v>
      </c>
      <c r="H1028" s="55" t="s">
        <v>37</v>
      </c>
      <c r="I1028" s="55" t="s">
        <v>197</v>
      </c>
      <c r="J1028" s="55" t="s">
        <v>20</v>
      </c>
      <c r="K1028" s="55" t="s">
        <v>82</v>
      </c>
      <c r="L1028" s="55" t="s">
        <v>68</v>
      </c>
      <c r="M1028" s="55">
        <v>311</v>
      </c>
      <c r="N1028" s="55" t="s">
        <v>280</v>
      </c>
      <c r="O1028" s="55">
        <v>1</v>
      </c>
      <c r="P1028" s="55" t="s">
        <v>22</v>
      </c>
      <c r="Q1028" s="55">
        <v>4</v>
      </c>
      <c r="R1028" s="55" t="s">
        <v>38</v>
      </c>
      <c r="S1028" s="55">
        <v>116</v>
      </c>
      <c r="T1028" s="55">
        <v>100105</v>
      </c>
      <c r="U1028" s="30">
        <v>926</v>
      </c>
      <c r="V1028" s="55">
        <v>3.8639999999999999</v>
      </c>
      <c r="W1028" s="55">
        <v>0.01</v>
      </c>
      <c r="X1028" s="55">
        <v>10</v>
      </c>
      <c r="Y1028" s="55">
        <v>92697.23</v>
      </c>
      <c r="Z1028" s="55">
        <v>9.26</v>
      </c>
    </row>
    <row r="1029" spans="1:26">
      <c r="A1029" s="29">
        <v>43843</v>
      </c>
      <c r="B1029" s="55" t="s">
        <v>71</v>
      </c>
      <c r="C1029" s="57">
        <v>43836</v>
      </c>
      <c r="D1029" s="55">
        <v>2020</v>
      </c>
      <c r="E1029" s="55">
        <v>1</v>
      </c>
      <c r="F1029" s="55">
        <v>120195</v>
      </c>
      <c r="G1029" s="55" t="s">
        <v>279</v>
      </c>
      <c r="H1029" s="55" t="s">
        <v>37</v>
      </c>
      <c r="I1029" s="55" t="s">
        <v>197</v>
      </c>
      <c r="J1029" s="55" t="s">
        <v>20</v>
      </c>
      <c r="K1029" s="55" t="s">
        <v>82</v>
      </c>
      <c r="L1029" s="55" t="s">
        <v>68</v>
      </c>
      <c r="M1029" s="55">
        <v>311</v>
      </c>
      <c r="N1029" s="55" t="s">
        <v>280</v>
      </c>
      <c r="O1029" s="55">
        <v>1</v>
      </c>
      <c r="P1029" s="55" t="s">
        <v>22</v>
      </c>
      <c r="Q1029" s="55">
        <v>4</v>
      </c>
      <c r="R1029" s="55" t="s">
        <v>38</v>
      </c>
      <c r="S1029" s="55">
        <v>115</v>
      </c>
      <c r="T1029" s="55">
        <v>108506</v>
      </c>
      <c r="U1029" s="30">
        <v>1003</v>
      </c>
      <c r="V1029" s="55">
        <v>4.5380000000000003</v>
      </c>
      <c r="W1029" s="55">
        <v>1.2E-2</v>
      </c>
      <c r="X1029" s="55">
        <v>13</v>
      </c>
      <c r="Y1029" s="55">
        <v>108831.518</v>
      </c>
      <c r="Z1029" s="55">
        <v>13.039</v>
      </c>
    </row>
    <row r="1030" spans="1:26">
      <c r="A1030" s="29">
        <v>43843</v>
      </c>
      <c r="B1030" s="55" t="s">
        <v>71</v>
      </c>
      <c r="C1030" s="57">
        <v>43836</v>
      </c>
      <c r="D1030" s="55">
        <v>2020</v>
      </c>
      <c r="E1030" s="55">
        <v>1</v>
      </c>
      <c r="F1030" s="55">
        <v>120195</v>
      </c>
      <c r="G1030" s="55" t="s">
        <v>279</v>
      </c>
      <c r="H1030" s="55" t="s">
        <v>37</v>
      </c>
      <c r="I1030" s="55" t="s">
        <v>197</v>
      </c>
      <c r="J1030" s="55" t="s">
        <v>20</v>
      </c>
      <c r="K1030" s="55" t="s">
        <v>82</v>
      </c>
      <c r="L1030" s="55" t="s">
        <v>68</v>
      </c>
      <c r="M1030" s="55">
        <v>311</v>
      </c>
      <c r="N1030" s="55" t="s">
        <v>280</v>
      </c>
      <c r="O1030" s="55">
        <v>1</v>
      </c>
      <c r="P1030" s="55" t="s">
        <v>22</v>
      </c>
      <c r="Q1030" s="55">
        <v>4</v>
      </c>
      <c r="R1030" s="55" t="s">
        <v>38</v>
      </c>
      <c r="S1030" s="55">
        <v>111</v>
      </c>
      <c r="T1030" s="55">
        <v>108095</v>
      </c>
      <c r="U1030" s="30">
        <v>1075</v>
      </c>
      <c r="V1030" s="55">
        <v>4.8440000000000003</v>
      </c>
      <c r="W1030" s="55">
        <v>1.4E-2</v>
      </c>
      <c r="X1030" s="55">
        <v>15</v>
      </c>
      <c r="Y1030" s="55">
        <v>116202.125</v>
      </c>
      <c r="Z1030" s="55">
        <v>16.125</v>
      </c>
    </row>
    <row r="1031" spans="1:26">
      <c r="A1031" s="29">
        <v>43843</v>
      </c>
      <c r="B1031" s="55" t="s">
        <v>71</v>
      </c>
      <c r="C1031" s="57">
        <v>43836</v>
      </c>
      <c r="D1031" s="55">
        <v>2020</v>
      </c>
      <c r="E1031" s="55">
        <v>1</v>
      </c>
      <c r="F1031" s="55">
        <v>120195</v>
      </c>
      <c r="G1031" s="55" t="s">
        <v>279</v>
      </c>
      <c r="H1031" s="55" t="s">
        <v>37</v>
      </c>
      <c r="I1031" s="55" t="s">
        <v>197</v>
      </c>
      <c r="J1031" s="55" t="s">
        <v>20</v>
      </c>
      <c r="K1031" s="55" t="s">
        <v>82</v>
      </c>
      <c r="L1031" s="55" t="s">
        <v>68</v>
      </c>
      <c r="M1031" s="55">
        <v>311</v>
      </c>
      <c r="N1031" s="55" t="s">
        <v>280</v>
      </c>
      <c r="O1031" s="55">
        <v>1</v>
      </c>
      <c r="P1031" s="55" t="s">
        <v>22</v>
      </c>
      <c r="Q1031" s="55">
        <v>4</v>
      </c>
      <c r="R1031" s="55" t="s">
        <v>38</v>
      </c>
      <c r="S1031" s="55">
        <v>110</v>
      </c>
      <c r="T1031" s="55">
        <v>107454</v>
      </c>
      <c r="U1031" s="30">
        <v>1103</v>
      </c>
      <c r="V1031" s="55">
        <v>4.9390000000000001</v>
      </c>
      <c r="W1031" s="55">
        <v>2.4E-2</v>
      </c>
      <c r="X1031" s="55">
        <v>26</v>
      </c>
      <c r="Y1031" s="55">
        <v>118521.762</v>
      </c>
      <c r="Z1031" s="55">
        <v>28.678000000000001</v>
      </c>
    </row>
    <row r="1032" spans="1:26">
      <c r="A1032" s="29">
        <v>43843</v>
      </c>
      <c r="B1032" s="55" t="s">
        <v>71</v>
      </c>
      <c r="C1032" s="57">
        <v>43836</v>
      </c>
      <c r="D1032" s="55">
        <v>2020</v>
      </c>
      <c r="E1032" s="55">
        <v>1</v>
      </c>
      <c r="F1032" s="55">
        <v>120195</v>
      </c>
      <c r="G1032" s="55" t="s">
        <v>279</v>
      </c>
      <c r="H1032" s="55" t="s">
        <v>37</v>
      </c>
      <c r="I1032" s="55" t="s">
        <v>197</v>
      </c>
      <c r="J1032" s="55" t="s">
        <v>20</v>
      </c>
      <c r="K1032" s="55" t="s">
        <v>82</v>
      </c>
      <c r="L1032" s="55" t="s">
        <v>68</v>
      </c>
      <c r="M1032" s="55">
        <v>311</v>
      </c>
      <c r="N1032" s="55" t="s">
        <v>280</v>
      </c>
      <c r="O1032" s="55">
        <v>1</v>
      </c>
      <c r="P1032" s="55" t="s">
        <v>22</v>
      </c>
      <c r="Q1032" s="55">
        <v>4</v>
      </c>
      <c r="R1032" s="55" t="s">
        <v>38</v>
      </c>
      <c r="S1032" s="55">
        <v>114</v>
      </c>
      <c r="T1032" s="55">
        <v>107610</v>
      </c>
      <c r="U1032" s="30">
        <v>1166</v>
      </c>
      <c r="V1032" s="55">
        <v>5.2309999999999999</v>
      </c>
      <c r="W1032" s="55">
        <v>2.8000000000000001E-2</v>
      </c>
      <c r="X1032" s="55">
        <v>30</v>
      </c>
      <c r="Y1032" s="55">
        <v>125473.26</v>
      </c>
      <c r="Z1032" s="55">
        <v>34.979999999999997</v>
      </c>
    </row>
    <row r="1033" spans="1:26">
      <c r="A1033" s="29">
        <v>43843</v>
      </c>
      <c r="B1033" s="55" t="s">
        <v>71</v>
      </c>
      <c r="C1033" s="57">
        <v>43836</v>
      </c>
      <c r="D1033" s="55">
        <v>2020</v>
      </c>
      <c r="E1033" s="55">
        <v>1</v>
      </c>
      <c r="F1033" s="55">
        <v>120195</v>
      </c>
      <c r="G1033" s="55" t="s">
        <v>279</v>
      </c>
      <c r="H1033" s="55" t="s">
        <v>37</v>
      </c>
      <c r="I1033" s="55" t="s">
        <v>197</v>
      </c>
      <c r="J1033" s="55" t="s">
        <v>20</v>
      </c>
      <c r="K1033" s="55" t="s">
        <v>82</v>
      </c>
      <c r="L1033" s="55" t="s">
        <v>68</v>
      </c>
      <c r="M1033" s="55">
        <v>311</v>
      </c>
      <c r="N1033" s="55" t="s">
        <v>280</v>
      </c>
      <c r="O1033" s="55">
        <v>1</v>
      </c>
      <c r="P1033" s="55" t="s">
        <v>22</v>
      </c>
      <c r="Q1033" s="55">
        <v>4</v>
      </c>
      <c r="R1033" s="55" t="s">
        <v>38</v>
      </c>
      <c r="S1033" s="55">
        <v>113</v>
      </c>
      <c r="T1033" s="55">
        <v>102083</v>
      </c>
      <c r="U1033" s="30">
        <v>1219</v>
      </c>
      <c r="V1033" s="55">
        <v>5.1849999999999996</v>
      </c>
      <c r="W1033" s="55">
        <v>1.6E-2</v>
      </c>
      <c r="X1033" s="55">
        <v>16</v>
      </c>
      <c r="Y1033" s="55">
        <v>124439.177</v>
      </c>
      <c r="Z1033" s="55">
        <v>19.504000000000001</v>
      </c>
    </row>
    <row r="1034" spans="1:26">
      <c r="A1034" s="29">
        <v>43843</v>
      </c>
      <c r="B1034" s="55" t="s">
        <v>71</v>
      </c>
      <c r="C1034" s="57">
        <v>43836</v>
      </c>
      <c r="D1034" s="55">
        <v>2020</v>
      </c>
      <c r="E1034" s="55">
        <v>1</v>
      </c>
      <c r="F1034" s="55">
        <v>120195</v>
      </c>
      <c r="G1034" s="55" t="s">
        <v>279</v>
      </c>
      <c r="H1034" s="55" t="s">
        <v>37</v>
      </c>
      <c r="I1034" s="55" t="s">
        <v>197</v>
      </c>
      <c r="J1034" s="55" t="s">
        <v>20</v>
      </c>
      <c r="K1034" s="55" t="s">
        <v>82</v>
      </c>
      <c r="L1034" s="55" t="s">
        <v>68</v>
      </c>
      <c r="M1034" s="55">
        <v>311</v>
      </c>
      <c r="N1034" s="55" t="s">
        <v>280</v>
      </c>
      <c r="O1034" s="55">
        <v>1</v>
      </c>
      <c r="P1034" s="55" t="s">
        <v>22</v>
      </c>
      <c r="Q1034" s="55">
        <v>4</v>
      </c>
      <c r="R1034" s="55" t="s">
        <v>38</v>
      </c>
      <c r="S1034" s="55">
        <v>112</v>
      </c>
      <c r="T1034" s="55">
        <v>107763</v>
      </c>
      <c r="U1034" s="30">
        <v>1010</v>
      </c>
      <c r="V1034" s="55">
        <v>4.5380000000000003</v>
      </c>
      <c r="W1034" s="55">
        <v>1.9E-2</v>
      </c>
      <c r="X1034" s="55">
        <v>20</v>
      </c>
      <c r="Y1034" s="55">
        <v>108840.63</v>
      </c>
      <c r="Z1034" s="55">
        <v>20.2</v>
      </c>
    </row>
    <row r="1035" spans="1:26">
      <c r="A1035" s="29">
        <v>43843</v>
      </c>
      <c r="B1035" s="55" t="s">
        <v>71</v>
      </c>
      <c r="C1035" s="57">
        <v>43836</v>
      </c>
      <c r="D1035" s="55">
        <v>2020</v>
      </c>
      <c r="E1035" s="55">
        <v>1</v>
      </c>
      <c r="F1035" s="55">
        <v>120195</v>
      </c>
      <c r="G1035" s="55" t="s">
        <v>279</v>
      </c>
      <c r="H1035" s="55" t="s">
        <v>37</v>
      </c>
      <c r="I1035" s="55" t="s">
        <v>197</v>
      </c>
      <c r="J1035" s="55" t="s">
        <v>20</v>
      </c>
      <c r="K1035" s="55" t="s">
        <v>82</v>
      </c>
      <c r="L1035" s="55" t="s">
        <v>68</v>
      </c>
      <c r="M1035" s="55">
        <v>311</v>
      </c>
      <c r="N1035" s="55" t="s">
        <v>280</v>
      </c>
      <c r="O1035" s="55">
        <v>1</v>
      </c>
      <c r="P1035" s="55" t="s">
        <v>22</v>
      </c>
      <c r="Q1035" s="55">
        <v>4</v>
      </c>
      <c r="R1035" s="55" t="s">
        <v>38</v>
      </c>
      <c r="S1035" s="55">
        <v>101</v>
      </c>
      <c r="T1035" s="55">
        <v>104882</v>
      </c>
      <c r="U1035" s="30">
        <v>1242</v>
      </c>
      <c r="V1035" s="55">
        <v>5.4279999999999999</v>
      </c>
      <c r="W1035" s="55">
        <v>8.9999999999999993E-3</v>
      </c>
      <c r="X1035" s="55">
        <v>9</v>
      </c>
      <c r="Y1035" s="55">
        <v>130263.444</v>
      </c>
      <c r="Z1035" s="55">
        <v>11.178000000000001</v>
      </c>
    </row>
    <row r="1036" spans="1:26">
      <c r="A1036" s="29">
        <v>43843</v>
      </c>
      <c r="B1036" s="55" t="s">
        <v>71</v>
      </c>
      <c r="C1036" s="57">
        <v>43836</v>
      </c>
      <c r="D1036" s="55">
        <v>2020</v>
      </c>
      <c r="E1036" s="55">
        <v>1</v>
      </c>
      <c r="F1036" s="55">
        <v>120195</v>
      </c>
      <c r="G1036" s="55" t="s">
        <v>279</v>
      </c>
      <c r="H1036" s="55" t="s">
        <v>37</v>
      </c>
      <c r="I1036" s="55" t="s">
        <v>197</v>
      </c>
      <c r="J1036" s="55" t="s">
        <v>20</v>
      </c>
      <c r="K1036" s="55" t="s">
        <v>82</v>
      </c>
      <c r="L1036" s="55" t="s">
        <v>68</v>
      </c>
      <c r="M1036" s="55">
        <v>311</v>
      </c>
      <c r="N1036" s="55" t="s">
        <v>280</v>
      </c>
      <c r="O1036" s="55">
        <v>1</v>
      </c>
      <c r="P1036" s="55" t="s">
        <v>22</v>
      </c>
      <c r="Q1036" s="55">
        <v>4</v>
      </c>
      <c r="R1036" s="55" t="s">
        <v>38</v>
      </c>
      <c r="S1036" s="55">
        <v>104</v>
      </c>
      <c r="T1036" s="55">
        <v>102342</v>
      </c>
      <c r="U1036" s="30">
        <v>1173</v>
      </c>
      <c r="V1036" s="55">
        <v>5.0019999999999998</v>
      </c>
      <c r="W1036" s="55">
        <v>0.02</v>
      </c>
      <c r="X1036" s="55">
        <v>20</v>
      </c>
      <c r="Y1036" s="55">
        <v>120047.166</v>
      </c>
      <c r="Z1036" s="55">
        <v>23.46</v>
      </c>
    </row>
    <row r="1037" spans="1:26">
      <c r="A1037" s="29">
        <v>43843</v>
      </c>
      <c r="B1037" s="55" t="s">
        <v>71</v>
      </c>
      <c r="C1037" s="57">
        <v>43836</v>
      </c>
      <c r="D1037" s="55">
        <v>2020</v>
      </c>
      <c r="E1037" s="55">
        <v>1</v>
      </c>
      <c r="F1037" s="55">
        <v>120195</v>
      </c>
      <c r="G1037" s="55" t="s">
        <v>279</v>
      </c>
      <c r="H1037" s="55" t="s">
        <v>37</v>
      </c>
      <c r="I1037" s="55" t="s">
        <v>197</v>
      </c>
      <c r="J1037" s="55" t="s">
        <v>20</v>
      </c>
      <c r="K1037" s="55" t="s">
        <v>82</v>
      </c>
      <c r="L1037" s="55" t="s">
        <v>68</v>
      </c>
      <c r="M1037" s="55">
        <v>311</v>
      </c>
      <c r="N1037" s="55" t="s">
        <v>280</v>
      </c>
      <c r="O1037" s="55">
        <v>1</v>
      </c>
      <c r="P1037" s="55" t="s">
        <v>22</v>
      </c>
      <c r="Q1037" s="55">
        <v>4</v>
      </c>
      <c r="R1037" s="55" t="s">
        <v>38</v>
      </c>
      <c r="S1037" s="55">
        <v>102</v>
      </c>
      <c r="T1037" s="55">
        <v>95607</v>
      </c>
      <c r="U1037" s="30">
        <v>1297</v>
      </c>
      <c r="V1037" s="55">
        <v>5.17</v>
      </c>
      <c r="W1037" s="55">
        <v>1.4E-2</v>
      </c>
      <c r="X1037" s="55">
        <v>13</v>
      </c>
      <c r="Y1037" s="55">
        <v>124002.27899999999</v>
      </c>
      <c r="Z1037" s="55">
        <v>16.861000000000001</v>
      </c>
    </row>
    <row r="1038" spans="1:26">
      <c r="A1038" s="29">
        <v>43843</v>
      </c>
      <c r="B1038" s="55" t="s">
        <v>71</v>
      </c>
      <c r="C1038" s="57">
        <v>43836</v>
      </c>
      <c r="D1038" s="55">
        <v>2020</v>
      </c>
      <c r="E1038" s="55">
        <v>1</v>
      </c>
      <c r="F1038" s="55">
        <v>120195</v>
      </c>
      <c r="G1038" s="55" t="s">
        <v>279</v>
      </c>
      <c r="H1038" s="55" t="s">
        <v>37</v>
      </c>
      <c r="I1038" s="55" t="s">
        <v>197</v>
      </c>
      <c r="J1038" s="55" t="s">
        <v>20</v>
      </c>
      <c r="K1038" s="55" t="s">
        <v>82</v>
      </c>
      <c r="L1038" s="55" t="s">
        <v>68</v>
      </c>
      <c r="M1038" s="55">
        <v>311</v>
      </c>
      <c r="N1038" s="55" t="s">
        <v>280</v>
      </c>
      <c r="O1038" s="55">
        <v>1</v>
      </c>
      <c r="P1038" s="55" t="s">
        <v>22</v>
      </c>
      <c r="Q1038" s="55">
        <v>4</v>
      </c>
      <c r="R1038" s="55" t="s">
        <v>38</v>
      </c>
      <c r="S1038" s="55">
        <v>103</v>
      </c>
      <c r="T1038" s="55">
        <v>107261</v>
      </c>
      <c r="U1038" s="30">
        <v>1219</v>
      </c>
      <c r="V1038" s="55">
        <v>5.4480000000000004</v>
      </c>
      <c r="W1038" s="55">
        <v>1.2E-2</v>
      </c>
      <c r="X1038" s="55">
        <v>13</v>
      </c>
      <c r="Y1038" s="55">
        <v>130751.159</v>
      </c>
      <c r="Z1038" s="55">
        <v>15.847</v>
      </c>
    </row>
    <row r="1039" spans="1:26">
      <c r="A1039" s="29">
        <v>43843</v>
      </c>
      <c r="B1039" s="55" t="s">
        <v>71</v>
      </c>
      <c r="C1039" s="57">
        <v>43836</v>
      </c>
      <c r="D1039" s="55">
        <v>2020</v>
      </c>
      <c r="E1039" s="55">
        <v>1</v>
      </c>
      <c r="F1039" s="55">
        <v>120195</v>
      </c>
      <c r="G1039" s="55" t="s">
        <v>279</v>
      </c>
      <c r="H1039" s="55" t="s">
        <v>37</v>
      </c>
      <c r="I1039" s="55" t="s">
        <v>197</v>
      </c>
      <c r="J1039" s="55" t="s">
        <v>20</v>
      </c>
      <c r="K1039" s="55" t="s">
        <v>82</v>
      </c>
      <c r="L1039" s="55" t="s">
        <v>68</v>
      </c>
      <c r="M1039" s="55">
        <v>311</v>
      </c>
      <c r="N1039" s="55" t="s">
        <v>280</v>
      </c>
      <c r="O1039" s="55">
        <v>1</v>
      </c>
      <c r="P1039" s="55" t="s">
        <v>22</v>
      </c>
      <c r="Q1039" s="55">
        <v>4</v>
      </c>
      <c r="R1039" s="55" t="s">
        <v>38</v>
      </c>
      <c r="S1039" s="55">
        <v>106</v>
      </c>
      <c r="T1039" s="55">
        <v>107472</v>
      </c>
      <c r="U1039" s="30">
        <v>956</v>
      </c>
      <c r="V1039" s="55">
        <v>4.282</v>
      </c>
      <c r="W1039" s="55">
        <v>2.9000000000000001E-2</v>
      </c>
      <c r="X1039" s="55">
        <v>31</v>
      </c>
      <c r="Y1039" s="55">
        <v>102743.232</v>
      </c>
      <c r="Z1039" s="55">
        <v>29.635999999999999</v>
      </c>
    </row>
    <row r="1040" spans="1:26">
      <c r="A1040" s="29">
        <v>43843</v>
      </c>
      <c r="B1040" s="55" t="s">
        <v>71</v>
      </c>
      <c r="C1040" s="57">
        <v>43836</v>
      </c>
      <c r="D1040" s="55">
        <v>2020</v>
      </c>
      <c r="E1040" s="55">
        <v>1</v>
      </c>
      <c r="F1040" s="55">
        <v>120195</v>
      </c>
      <c r="G1040" s="55" t="s">
        <v>279</v>
      </c>
      <c r="H1040" s="55" t="s">
        <v>37</v>
      </c>
      <c r="I1040" s="55" t="s">
        <v>197</v>
      </c>
      <c r="J1040" s="55" t="s">
        <v>20</v>
      </c>
      <c r="K1040" s="55" t="s">
        <v>82</v>
      </c>
      <c r="L1040" s="55" t="s">
        <v>68</v>
      </c>
      <c r="M1040" s="55">
        <v>311</v>
      </c>
      <c r="N1040" s="55" t="s">
        <v>280</v>
      </c>
      <c r="O1040" s="55">
        <v>1</v>
      </c>
      <c r="P1040" s="55" t="s">
        <v>22</v>
      </c>
      <c r="Q1040" s="55">
        <v>4</v>
      </c>
      <c r="R1040" s="55" t="s">
        <v>38</v>
      </c>
      <c r="S1040" s="55">
        <v>105</v>
      </c>
      <c r="T1040" s="55">
        <v>105137</v>
      </c>
      <c r="U1040" s="30">
        <v>1221</v>
      </c>
      <c r="V1040" s="55">
        <v>5.3520000000000003</v>
      </c>
      <c r="W1040" s="55">
        <v>1.4999999999999999E-2</v>
      </c>
      <c r="X1040" s="55">
        <v>16</v>
      </c>
      <c r="Y1040" s="55">
        <v>128372.277</v>
      </c>
      <c r="Z1040" s="55">
        <v>19.536000000000001</v>
      </c>
    </row>
    <row r="1041" spans="1:26">
      <c r="A1041" s="29">
        <v>43843</v>
      </c>
      <c r="B1041" s="55" t="s">
        <v>71</v>
      </c>
      <c r="C1041" s="57">
        <v>43836</v>
      </c>
      <c r="D1041" s="55">
        <v>2020</v>
      </c>
      <c r="E1041" s="55">
        <v>1</v>
      </c>
      <c r="F1041" s="55">
        <v>120195</v>
      </c>
      <c r="G1041" s="55" t="s">
        <v>279</v>
      </c>
      <c r="H1041" s="55" t="s">
        <v>37</v>
      </c>
      <c r="I1041" s="55" t="s">
        <v>197</v>
      </c>
      <c r="J1041" s="55" t="s">
        <v>20</v>
      </c>
      <c r="K1041" s="55" t="s">
        <v>82</v>
      </c>
      <c r="L1041" s="55" t="s">
        <v>68</v>
      </c>
      <c r="M1041" s="55">
        <v>311</v>
      </c>
      <c r="N1041" s="55" t="s">
        <v>280</v>
      </c>
      <c r="O1041" s="55">
        <v>1</v>
      </c>
      <c r="P1041" s="55" t="s">
        <v>22</v>
      </c>
      <c r="Q1041" s="55">
        <v>4</v>
      </c>
      <c r="R1041" s="55" t="s">
        <v>38</v>
      </c>
      <c r="S1041" s="55">
        <v>109</v>
      </c>
      <c r="T1041" s="55">
        <v>99740</v>
      </c>
      <c r="U1041" s="30">
        <v>888</v>
      </c>
      <c r="V1041" s="55">
        <v>3.694</v>
      </c>
      <c r="W1041" s="55">
        <v>1.7999999999999999E-2</v>
      </c>
      <c r="X1041" s="55">
        <v>18</v>
      </c>
      <c r="Y1041" s="55">
        <v>88569.12</v>
      </c>
      <c r="Z1041" s="55">
        <v>15.984</v>
      </c>
    </row>
    <row r="1042" spans="1:26">
      <c r="A1042" s="29">
        <v>43843</v>
      </c>
      <c r="B1042" s="55" t="s">
        <v>71</v>
      </c>
      <c r="C1042" s="57">
        <v>43836</v>
      </c>
      <c r="D1042" s="55">
        <v>2020</v>
      </c>
      <c r="E1042" s="55">
        <v>1</v>
      </c>
      <c r="F1042" s="55">
        <v>120195</v>
      </c>
      <c r="G1042" s="55" t="s">
        <v>279</v>
      </c>
      <c r="H1042" s="55" t="s">
        <v>37</v>
      </c>
      <c r="I1042" s="55" t="s">
        <v>197</v>
      </c>
      <c r="J1042" s="55" t="s">
        <v>20</v>
      </c>
      <c r="K1042" s="55" t="s">
        <v>82</v>
      </c>
      <c r="L1042" s="55" t="s">
        <v>68</v>
      </c>
      <c r="M1042" s="55">
        <v>311</v>
      </c>
      <c r="N1042" s="55" t="s">
        <v>280</v>
      </c>
      <c r="O1042" s="55">
        <v>1</v>
      </c>
      <c r="P1042" s="55" t="s">
        <v>22</v>
      </c>
      <c r="Q1042" s="55">
        <v>4</v>
      </c>
      <c r="R1042" s="55" t="s">
        <v>38</v>
      </c>
      <c r="S1042" s="55">
        <v>108</v>
      </c>
      <c r="T1042" s="55">
        <v>107322</v>
      </c>
      <c r="U1042" s="30">
        <v>1048</v>
      </c>
      <c r="V1042" s="55">
        <v>4.6870000000000003</v>
      </c>
      <c r="W1042" s="55">
        <v>0.02</v>
      </c>
      <c r="X1042" s="55">
        <v>21</v>
      </c>
      <c r="Y1042" s="55">
        <v>112473.45600000001</v>
      </c>
      <c r="Z1042" s="55">
        <v>22.007999999999999</v>
      </c>
    </row>
    <row r="1043" spans="1:26">
      <c r="A1043" s="29">
        <v>43843</v>
      </c>
      <c r="B1043" s="55" t="s">
        <v>71</v>
      </c>
      <c r="C1043" s="57">
        <v>43836</v>
      </c>
      <c r="D1043" s="55">
        <v>2020</v>
      </c>
      <c r="E1043" s="55">
        <v>1</v>
      </c>
      <c r="F1043" s="55">
        <v>120195</v>
      </c>
      <c r="G1043" s="55" t="s">
        <v>279</v>
      </c>
      <c r="H1043" s="55" t="s">
        <v>37</v>
      </c>
      <c r="I1043" s="55" t="s">
        <v>197</v>
      </c>
      <c r="J1043" s="55" t="s">
        <v>20</v>
      </c>
      <c r="K1043" s="55" t="s">
        <v>82</v>
      </c>
      <c r="L1043" s="55" t="s">
        <v>68</v>
      </c>
      <c r="M1043" s="55">
        <v>311</v>
      </c>
      <c r="N1043" s="55" t="s">
        <v>280</v>
      </c>
      <c r="O1043" s="55">
        <v>1</v>
      </c>
      <c r="P1043" s="55" t="s">
        <v>22</v>
      </c>
      <c r="Q1043" s="55">
        <v>4</v>
      </c>
      <c r="R1043" s="55" t="s">
        <v>38</v>
      </c>
      <c r="S1043" s="55">
        <v>107</v>
      </c>
      <c r="T1043" s="55">
        <v>108133</v>
      </c>
      <c r="U1043" s="30">
        <v>1202</v>
      </c>
      <c r="V1043" s="55">
        <v>5.4189999999999996</v>
      </c>
      <c r="W1043" s="55">
        <v>1.7999999999999999E-2</v>
      </c>
      <c r="X1043" s="55">
        <v>19</v>
      </c>
      <c r="Y1043" s="55">
        <v>129975.86599999999</v>
      </c>
      <c r="Z1043" s="55">
        <v>22.838000000000001</v>
      </c>
    </row>
    <row r="1044" spans="1:26">
      <c r="A1044" s="29">
        <v>43836</v>
      </c>
      <c r="B1044" s="55" t="s">
        <v>123</v>
      </c>
      <c r="C1044" s="57">
        <v>43831</v>
      </c>
      <c r="D1044" s="55">
        <v>2020</v>
      </c>
      <c r="E1044" s="55">
        <v>1</v>
      </c>
      <c r="F1044" s="55">
        <v>120195</v>
      </c>
      <c r="G1044" s="55" t="s">
        <v>279</v>
      </c>
      <c r="H1044" s="55" t="s">
        <v>37</v>
      </c>
      <c r="I1044" s="55" t="s">
        <v>197</v>
      </c>
      <c r="J1044" s="55" t="s">
        <v>20</v>
      </c>
      <c r="K1044" s="55" t="s">
        <v>82</v>
      </c>
      <c r="L1044" s="55" t="s">
        <v>68</v>
      </c>
      <c r="M1044" s="55">
        <v>311</v>
      </c>
      <c r="N1044" s="55" t="s">
        <v>280</v>
      </c>
      <c r="O1044" s="55">
        <v>1</v>
      </c>
      <c r="P1044" s="55" t="s">
        <v>22</v>
      </c>
      <c r="Q1044" s="55">
        <v>4</v>
      </c>
      <c r="R1044" s="55" t="s">
        <v>38</v>
      </c>
      <c r="S1044" s="55">
        <v>107</v>
      </c>
      <c r="T1044" s="55">
        <v>108162</v>
      </c>
      <c r="U1044" s="30">
        <v>1126</v>
      </c>
      <c r="V1044" s="55">
        <v>5.18</v>
      </c>
      <c r="W1044" s="55">
        <v>2.1999999999999999E-2</v>
      </c>
      <c r="X1044" s="55">
        <v>24</v>
      </c>
      <c r="Y1044" s="55">
        <v>121790.412</v>
      </c>
      <c r="Z1044" s="55">
        <v>27.024000000000001</v>
      </c>
    </row>
    <row r="1045" spans="1:26">
      <c r="A1045" s="29">
        <v>43836</v>
      </c>
      <c r="B1045" s="55" t="s">
        <v>123</v>
      </c>
      <c r="C1045" s="57">
        <v>43831</v>
      </c>
      <c r="D1045" s="55">
        <v>2020</v>
      </c>
      <c r="E1045" s="55">
        <v>1</v>
      </c>
      <c r="F1045" s="55">
        <v>120195</v>
      </c>
      <c r="G1045" s="55" t="s">
        <v>279</v>
      </c>
      <c r="H1045" s="55" t="s">
        <v>37</v>
      </c>
      <c r="I1045" s="55" t="s">
        <v>197</v>
      </c>
      <c r="J1045" s="55" t="s">
        <v>20</v>
      </c>
      <c r="K1045" s="55" t="s">
        <v>82</v>
      </c>
      <c r="L1045" s="55" t="s">
        <v>68</v>
      </c>
      <c r="M1045" s="55">
        <v>311</v>
      </c>
      <c r="N1045" s="55" t="s">
        <v>280</v>
      </c>
      <c r="O1045" s="55">
        <v>1</v>
      </c>
      <c r="P1045" s="55" t="s">
        <v>22</v>
      </c>
      <c r="Q1045" s="55">
        <v>4</v>
      </c>
      <c r="R1045" s="55" t="s">
        <v>38</v>
      </c>
      <c r="S1045" s="55">
        <v>108</v>
      </c>
      <c r="T1045" s="55">
        <v>107364</v>
      </c>
      <c r="U1045" s="30">
        <v>986</v>
      </c>
      <c r="V1045" s="55">
        <v>4.49</v>
      </c>
      <c r="W1045" s="55">
        <v>2.8000000000000001E-2</v>
      </c>
      <c r="X1045" s="55">
        <v>30</v>
      </c>
      <c r="Y1045" s="55">
        <v>105860.90399999999</v>
      </c>
      <c r="Z1045" s="55">
        <v>29.58</v>
      </c>
    </row>
    <row r="1046" spans="1:26">
      <c r="A1046" s="29">
        <v>43836</v>
      </c>
      <c r="B1046" s="55" t="s">
        <v>123</v>
      </c>
      <c r="C1046" s="57">
        <v>43831</v>
      </c>
      <c r="D1046" s="55">
        <v>2020</v>
      </c>
      <c r="E1046" s="55">
        <v>1</v>
      </c>
      <c r="F1046" s="55">
        <v>120195</v>
      </c>
      <c r="G1046" s="55" t="s">
        <v>279</v>
      </c>
      <c r="H1046" s="55" t="s">
        <v>37</v>
      </c>
      <c r="I1046" s="55" t="s">
        <v>197</v>
      </c>
      <c r="J1046" s="55" t="s">
        <v>20</v>
      </c>
      <c r="K1046" s="55" t="s">
        <v>82</v>
      </c>
      <c r="L1046" s="55" t="s">
        <v>68</v>
      </c>
      <c r="M1046" s="55">
        <v>311</v>
      </c>
      <c r="N1046" s="55" t="s">
        <v>280</v>
      </c>
      <c r="O1046" s="55">
        <v>1</v>
      </c>
      <c r="P1046" s="55" t="s">
        <v>22</v>
      </c>
      <c r="Q1046" s="55">
        <v>4</v>
      </c>
      <c r="R1046" s="55" t="s">
        <v>38</v>
      </c>
      <c r="S1046" s="55">
        <v>109</v>
      </c>
      <c r="T1046" s="55">
        <v>99773</v>
      </c>
      <c r="U1046" s="30">
        <v>839</v>
      </c>
      <c r="V1046" s="55">
        <v>3.55</v>
      </c>
      <c r="W1046" s="55">
        <v>2.1999999999999999E-2</v>
      </c>
      <c r="X1046" s="55">
        <v>22</v>
      </c>
      <c r="Y1046" s="55">
        <v>83709.547000000006</v>
      </c>
      <c r="Z1046" s="55">
        <v>18.457999999999998</v>
      </c>
    </row>
    <row r="1047" spans="1:26">
      <c r="A1047" s="29">
        <v>43836</v>
      </c>
      <c r="B1047" s="55" t="s">
        <v>123</v>
      </c>
      <c r="C1047" s="57">
        <v>43831</v>
      </c>
      <c r="D1047" s="55">
        <v>2020</v>
      </c>
      <c r="E1047" s="55">
        <v>1</v>
      </c>
      <c r="F1047" s="55">
        <v>120195</v>
      </c>
      <c r="G1047" s="55" t="s">
        <v>279</v>
      </c>
      <c r="H1047" s="55" t="s">
        <v>37</v>
      </c>
      <c r="I1047" s="55" t="s">
        <v>197</v>
      </c>
      <c r="J1047" s="55" t="s">
        <v>20</v>
      </c>
      <c r="K1047" s="55" t="s">
        <v>82</v>
      </c>
      <c r="L1047" s="55" t="s">
        <v>68</v>
      </c>
      <c r="M1047" s="55">
        <v>311</v>
      </c>
      <c r="N1047" s="55" t="s">
        <v>280</v>
      </c>
      <c r="O1047" s="55">
        <v>1</v>
      </c>
      <c r="P1047" s="55" t="s">
        <v>22</v>
      </c>
      <c r="Q1047" s="55">
        <v>4</v>
      </c>
      <c r="R1047" s="55" t="s">
        <v>38</v>
      </c>
      <c r="S1047" s="55">
        <v>105</v>
      </c>
      <c r="T1047" s="55">
        <v>105164</v>
      </c>
      <c r="U1047" s="30">
        <v>1156</v>
      </c>
      <c r="V1047" s="55">
        <v>5.12</v>
      </c>
      <c r="W1047" s="55">
        <v>1.6E-2</v>
      </c>
      <c r="X1047" s="55">
        <v>17</v>
      </c>
      <c r="Y1047" s="55">
        <v>121569.584</v>
      </c>
      <c r="Z1047" s="55">
        <v>19.652000000000001</v>
      </c>
    </row>
    <row r="1048" spans="1:26">
      <c r="A1048" s="29">
        <v>43836</v>
      </c>
      <c r="B1048" s="55" t="s">
        <v>123</v>
      </c>
      <c r="C1048" s="57">
        <v>43831</v>
      </c>
      <c r="D1048" s="55">
        <v>2020</v>
      </c>
      <c r="E1048" s="55">
        <v>1</v>
      </c>
      <c r="F1048" s="55">
        <v>120195</v>
      </c>
      <c r="G1048" s="55" t="s">
        <v>279</v>
      </c>
      <c r="H1048" s="55" t="s">
        <v>37</v>
      </c>
      <c r="I1048" s="55" t="s">
        <v>197</v>
      </c>
      <c r="J1048" s="55" t="s">
        <v>20</v>
      </c>
      <c r="K1048" s="55" t="s">
        <v>82</v>
      </c>
      <c r="L1048" s="55" t="s">
        <v>68</v>
      </c>
      <c r="M1048" s="55">
        <v>311</v>
      </c>
      <c r="N1048" s="55" t="s">
        <v>280</v>
      </c>
      <c r="O1048" s="55">
        <v>1</v>
      </c>
      <c r="P1048" s="55" t="s">
        <v>22</v>
      </c>
      <c r="Q1048" s="55">
        <v>4</v>
      </c>
      <c r="R1048" s="55" t="s">
        <v>38</v>
      </c>
      <c r="S1048" s="55">
        <v>106</v>
      </c>
      <c r="T1048" s="55">
        <v>107500</v>
      </c>
      <c r="U1048" s="30">
        <v>901</v>
      </c>
      <c r="V1048" s="55">
        <v>4.12</v>
      </c>
      <c r="W1048" s="55">
        <v>1.7000000000000001E-2</v>
      </c>
      <c r="X1048" s="55">
        <v>18</v>
      </c>
      <c r="Y1048" s="55">
        <v>96857.5</v>
      </c>
      <c r="Z1048" s="55">
        <v>16.218</v>
      </c>
    </row>
    <row r="1049" spans="1:26">
      <c r="A1049" s="29">
        <v>43836</v>
      </c>
      <c r="B1049" s="55" t="s">
        <v>123</v>
      </c>
      <c r="C1049" s="57">
        <v>43831</v>
      </c>
      <c r="D1049" s="55">
        <v>2020</v>
      </c>
      <c r="E1049" s="55">
        <v>1</v>
      </c>
      <c r="F1049" s="55">
        <v>120195</v>
      </c>
      <c r="G1049" s="55" t="s">
        <v>279</v>
      </c>
      <c r="H1049" s="55" t="s">
        <v>37</v>
      </c>
      <c r="I1049" s="55" t="s">
        <v>197</v>
      </c>
      <c r="J1049" s="55" t="s">
        <v>20</v>
      </c>
      <c r="K1049" s="55" t="s">
        <v>82</v>
      </c>
      <c r="L1049" s="55" t="s">
        <v>68</v>
      </c>
      <c r="M1049" s="55">
        <v>311</v>
      </c>
      <c r="N1049" s="55" t="s">
        <v>280</v>
      </c>
      <c r="O1049" s="55">
        <v>1</v>
      </c>
      <c r="P1049" s="55" t="s">
        <v>22</v>
      </c>
      <c r="Q1049" s="55">
        <v>4</v>
      </c>
      <c r="R1049" s="55" t="s">
        <v>38</v>
      </c>
      <c r="S1049" s="55">
        <v>103</v>
      </c>
      <c r="T1049" s="55">
        <v>107291</v>
      </c>
      <c r="U1049" s="30">
        <v>1145</v>
      </c>
      <c r="V1049" s="55">
        <v>5.22</v>
      </c>
      <c r="W1049" s="55">
        <v>1.4999999999999999E-2</v>
      </c>
      <c r="X1049" s="55">
        <v>16</v>
      </c>
      <c r="Y1049" s="55">
        <v>122848.19500000001</v>
      </c>
      <c r="Z1049" s="55">
        <v>18.32</v>
      </c>
    </row>
    <row r="1050" spans="1:26">
      <c r="A1050" s="29">
        <v>43836</v>
      </c>
      <c r="B1050" s="55" t="s">
        <v>123</v>
      </c>
      <c r="C1050" s="57">
        <v>43831</v>
      </c>
      <c r="D1050" s="55">
        <v>2020</v>
      </c>
      <c r="E1050" s="55">
        <v>1</v>
      </c>
      <c r="F1050" s="55">
        <v>120195</v>
      </c>
      <c r="G1050" s="55" t="s">
        <v>279</v>
      </c>
      <c r="H1050" s="55" t="s">
        <v>37</v>
      </c>
      <c r="I1050" s="55" t="s">
        <v>197</v>
      </c>
      <c r="J1050" s="55" t="s">
        <v>20</v>
      </c>
      <c r="K1050" s="55" t="s">
        <v>82</v>
      </c>
      <c r="L1050" s="55" t="s">
        <v>68</v>
      </c>
      <c r="M1050" s="55">
        <v>311</v>
      </c>
      <c r="N1050" s="55" t="s">
        <v>280</v>
      </c>
      <c r="O1050" s="55">
        <v>1</v>
      </c>
      <c r="P1050" s="55" t="s">
        <v>22</v>
      </c>
      <c r="Q1050" s="55">
        <v>4</v>
      </c>
      <c r="R1050" s="55" t="s">
        <v>38</v>
      </c>
      <c r="S1050" s="55">
        <v>104</v>
      </c>
      <c r="T1050" s="55">
        <v>102366</v>
      </c>
      <c r="U1050" s="30">
        <v>1110</v>
      </c>
      <c r="V1050" s="55">
        <v>4.78</v>
      </c>
      <c r="W1050" s="55">
        <v>0.02</v>
      </c>
      <c r="X1050" s="55">
        <v>20</v>
      </c>
      <c r="Y1050" s="55">
        <v>113626.26</v>
      </c>
      <c r="Z1050" s="55">
        <v>22.2</v>
      </c>
    </row>
    <row r="1051" spans="1:26">
      <c r="A1051" s="29">
        <v>43836</v>
      </c>
      <c r="B1051" s="55" t="s">
        <v>123</v>
      </c>
      <c r="C1051" s="57">
        <v>43831</v>
      </c>
      <c r="D1051" s="55">
        <v>2020</v>
      </c>
      <c r="E1051" s="55">
        <v>1</v>
      </c>
      <c r="F1051" s="55">
        <v>120195</v>
      </c>
      <c r="G1051" s="55" t="s">
        <v>279</v>
      </c>
      <c r="H1051" s="55" t="s">
        <v>37</v>
      </c>
      <c r="I1051" s="55" t="s">
        <v>197</v>
      </c>
      <c r="J1051" s="55" t="s">
        <v>20</v>
      </c>
      <c r="K1051" s="55" t="s">
        <v>82</v>
      </c>
      <c r="L1051" s="55" t="s">
        <v>68</v>
      </c>
      <c r="M1051" s="55">
        <v>311</v>
      </c>
      <c r="N1051" s="55" t="s">
        <v>280</v>
      </c>
      <c r="O1051" s="55">
        <v>1</v>
      </c>
      <c r="P1051" s="55" t="s">
        <v>22</v>
      </c>
      <c r="Q1051" s="55">
        <v>4</v>
      </c>
      <c r="R1051" s="55" t="s">
        <v>38</v>
      </c>
      <c r="S1051" s="55">
        <v>101</v>
      </c>
      <c r="T1051" s="55">
        <v>104913</v>
      </c>
      <c r="U1051" s="30">
        <v>1164</v>
      </c>
      <c r="V1051" s="55">
        <v>5.19</v>
      </c>
      <c r="W1051" s="55">
        <v>2.1999999999999999E-2</v>
      </c>
      <c r="X1051" s="55">
        <v>23</v>
      </c>
      <c r="Y1051" s="55">
        <v>122118.732</v>
      </c>
      <c r="Z1051" s="55">
        <v>26.771999999999998</v>
      </c>
    </row>
    <row r="1052" spans="1:26">
      <c r="A1052" s="29">
        <v>43836</v>
      </c>
      <c r="B1052" s="55" t="s">
        <v>123</v>
      </c>
      <c r="C1052" s="57">
        <v>43831</v>
      </c>
      <c r="D1052" s="55">
        <v>2020</v>
      </c>
      <c r="E1052" s="55">
        <v>1</v>
      </c>
      <c r="F1052" s="55">
        <v>120195</v>
      </c>
      <c r="G1052" s="55" t="s">
        <v>279</v>
      </c>
      <c r="H1052" s="55" t="s">
        <v>37</v>
      </c>
      <c r="I1052" s="55" t="s">
        <v>197</v>
      </c>
      <c r="J1052" s="55" t="s">
        <v>20</v>
      </c>
      <c r="K1052" s="55" t="s">
        <v>82</v>
      </c>
      <c r="L1052" s="55" t="s">
        <v>68</v>
      </c>
      <c r="M1052" s="55">
        <v>311</v>
      </c>
      <c r="N1052" s="55" t="s">
        <v>280</v>
      </c>
      <c r="O1052" s="55">
        <v>1</v>
      </c>
      <c r="P1052" s="55" t="s">
        <v>22</v>
      </c>
      <c r="Q1052" s="55">
        <v>4</v>
      </c>
      <c r="R1052" s="55" t="s">
        <v>38</v>
      </c>
      <c r="S1052" s="55">
        <v>102</v>
      </c>
      <c r="T1052" s="55">
        <v>95629</v>
      </c>
      <c r="U1052" s="30">
        <v>1211</v>
      </c>
      <c r="V1052" s="55">
        <v>4.92</v>
      </c>
      <c r="W1052" s="55">
        <v>2.1000000000000001E-2</v>
      </c>
      <c r="X1052" s="55">
        <v>20</v>
      </c>
      <c r="Y1052" s="55">
        <v>115806.719</v>
      </c>
      <c r="Z1052" s="55">
        <v>24.22</v>
      </c>
    </row>
    <row r="1053" spans="1:26">
      <c r="A1053" s="29">
        <v>43836</v>
      </c>
      <c r="B1053" s="55" t="s">
        <v>123</v>
      </c>
      <c r="C1053" s="57">
        <v>43831</v>
      </c>
      <c r="D1053" s="55">
        <v>2020</v>
      </c>
      <c r="E1053" s="55">
        <v>1</v>
      </c>
      <c r="F1053" s="55">
        <v>120195</v>
      </c>
      <c r="G1053" s="55" t="s">
        <v>279</v>
      </c>
      <c r="H1053" s="55" t="s">
        <v>37</v>
      </c>
      <c r="I1053" s="55" t="s">
        <v>197</v>
      </c>
      <c r="J1053" s="55" t="s">
        <v>20</v>
      </c>
      <c r="K1053" s="55" t="s">
        <v>82</v>
      </c>
      <c r="L1053" s="55" t="s">
        <v>68</v>
      </c>
      <c r="M1053" s="55">
        <v>311</v>
      </c>
      <c r="N1053" s="55" t="s">
        <v>280</v>
      </c>
      <c r="O1053" s="55">
        <v>1</v>
      </c>
      <c r="P1053" s="55" t="s">
        <v>22</v>
      </c>
      <c r="Q1053" s="55">
        <v>4</v>
      </c>
      <c r="R1053" s="55" t="s">
        <v>38</v>
      </c>
      <c r="S1053" s="55">
        <v>114</v>
      </c>
      <c r="T1053" s="55">
        <v>107636</v>
      </c>
      <c r="U1053" s="30">
        <v>1085</v>
      </c>
      <c r="V1053" s="55">
        <v>4.97</v>
      </c>
      <c r="W1053" s="55">
        <v>2.1999999999999999E-2</v>
      </c>
      <c r="X1053" s="55">
        <v>24</v>
      </c>
      <c r="Y1053" s="55">
        <v>116785.06</v>
      </c>
      <c r="Z1053" s="55">
        <v>26.04</v>
      </c>
    </row>
    <row r="1054" spans="1:26">
      <c r="A1054" s="29">
        <v>43836</v>
      </c>
      <c r="B1054" s="55" t="s">
        <v>123</v>
      </c>
      <c r="C1054" s="57">
        <v>43831</v>
      </c>
      <c r="D1054" s="55">
        <v>2020</v>
      </c>
      <c r="E1054" s="55">
        <v>1</v>
      </c>
      <c r="F1054" s="55">
        <v>120195</v>
      </c>
      <c r="G1054" s="55" t="s">
        <v>279</v>
      </c>
      <c r="H1054" s="55" t="s">
        <v>37</v>
      </c>
      <c r="I1054" s="55" t="s">
        <v>197</v>
      </c>
      <c r="J1054" s="55" t="s">
        <v>20</v>
      </c>
      <c r="K1054" s="55" t="s">
        <v>82</v>
      </c>
      <c r="L1054" s="55" t="s">
        <v>68</v>
      </c>
      <c r="M1054" s="55">
        <v>311</v>
      </c>
      <c r="N1054" s="55" t="s">
        <v>280</v>
      </c>
      <c r="O1054" s="55">
        <v>1</v>
      </c>
      <c r="P1054" s="55" t="s">
        <v>22</v>
      </c>
      <c r="Q1054" s="55">
        <v>4</v>
      </c>
      <c r="R1054" s="55" t="s">
        <v>38</v>
      </c>
      <c r="S1054" s="55">
        <v>113</v>
      </c>
      <c r="T1054" s="55">
        <v>102104</v>
      </c>
      <c r="U1054" s="30">
        <v>1133</v>
      </c>
      <c r="V1054" s="55">
        <v>4.93</v>
      </c>
      <c r="W1054" s="55">
        <v>1.4E-2</v>
      </c>
      <c r="X1054" s="55">
        <v>14</v>
      </c>
      <c r="Y1054" s="55">
        <v>115683.83199999999</v>
      </c>
      <c r="Z1054" s="55">
        <v>15.862</v>
      </c>
    </row>
    <row r="1055" spans="1:26">
      <c r="A1055" s="29">
        <v>43836</v>
      </c>
      <c r="B1055" s="55" t="s">
        <v>123</v>
      </c>
      <c r="C1055" s="57">
        <v>43831</v>
      </c>
      <c r="D1055" s="55">
        <v>2020</v>
      </c>
      <c r="E1055" s="55">
        <v>1</v>
      </c>
      <c r="F1055" s="55">
        <v>120195</v>
      </c>
      <c r="G1055" s="55" t="s">
        <v>279</v>
      </c>
      <c r="H1055" s="55" t="s">
        <v>37</v>
      </c>
      <c r="I1055" s="55" t="s">
        <v>197</v>
      </c>
      <c r="J1055" s="55" t="s">
        <v>20</v>
      </c>
      <c r="K1055" s="55" t="s">
        <v>82</v>
      </c>
      <c r="L1055" s="55" t="s">
        <v>68</v>
      </c>
      <c r="M1055" s="55">
        <v>311</v>
      </c>
      <c r="N1055" s="55" t="s">
        <v>280</v>
      </c>
      <c r="O1055" s="55">
        <v>1</v>
      </c>
      <c r="P1055" s="55" t="s">
        <v>22</v>
      </c>
      <c r="Q1055" s="55">
        <v>4</v>
      </c>
      <c r="R1055" s="55" t="s">
        <v>38</v>
      </c>
      <c r="S1055" s="55">
        <v>110</v>
      </c>
      <c r="T1055" s="55">
        <v>107483</v>
      </c>
      <c r="U1055" s="30">
        <v>1043</v>
      </c>
      <c r="V1055" s="55">
        <v>4.76</v>
      </c>
      <c r="W1055" s="55">
        <v>1.6E-2</v>
      </c>
      <c r="X1055" s="55">
        <v>17</v>
      </c>
      <c r="Y1055" s="55">
        <v>112104.769</v>
      </c>
      <c r="Z1055" s="55">
        <v>17.731000000000002</v>
      </c>
    </row>
    <row r="1056" spans="1:26">
      <c r="A1056" s="29">
        <v>43836</v>
      </c>
      <c r="B1056" s="55" t="s">
        <v>123</v>
      </c>
      <c r="C1056" s="57">
        <v>43831</v>
      </c>
      <c r="D1056" s="55">
        <v>2020</v>
      </c>
      <c r="E1056" s="55">
        <v>1</v>
      </c>
      <c r="F1056" s="55">
        <v>120195</v>
      </c>
      <c r="G1056" s="55" t="s">
        <v>279</v>
      </c>
      <c r="H1056" s="55" t="s">
        <v>37</v>
      </c>
      <c r="I1056" s="55" t="s">
        <v>197</v>
      </c>
      <c r="J1056" s="55" t="s">
        <v>20</v>
      </c>
      <c r="K1056" s="55" t="s">
        <v>82</v>
      </c>
      <c r="L1056" s="55" t="s">
        <v>68</v>
      </c>
      <c r="M1056" s="55">
        <v>311</v>
      </c>
      <c r="N1056" s="55" t="s">
        <v>280</v>
      </c>
      <c r="O1056" s="55">
        <v>1</v>
      </c>
      <c r="P1056" s="55" t="s">
        <v>22</v>
      </c>
      <c r="Q1056" s="55">
        <v>4</v>
      </c>
      <c r="R1056" s="55" t="s">
        <v>38</v>
      </c>
      <c r="S1056" s="55">
        <v>111</v>
      </c>
      <c r="T1056" s="55">
        <v>108120</v>
      </c>
      <c r="U1056" s="30">
        <v>1005</v>
      </c>
      <c r="V1056" s="55">
        <v>4.63</v>
      </c>
      <c r="W1056" s="55">
        <v>1.9E-2</v>
      </c>
      <c r="X1056" s="55">
        <v>21</v>
      </c>
      <c r="Y1056" s="55">
        <v>108660.6</v>
      </c>
      <c r="Z1056" s="55">
        <v>21.105</v>
      </c>
    </row>
    <row r="1057" spans="1:26">
      <c r="A1057" s="29">
        <v>43836</v>
      </c>
      <c r="B1057" s="55" t="s">
        <v>123</v>
      </c>
      <c r="C1057" s="57">
        <v>43831</v>
      </c>
      <c r="D1057" s="55">
        <v>2020</v>
      </c>
      <c r="E1057" s="55">
        <v>1</v>
      </c>
      <c r="F1057" s="55">
        <v>120195</v>
      </c>
      <c r="G1057" s="55" t="s">
        <v>279</v>
      </c>
      <c r="H1057" s="55" t="s">
        <v>37</v>
      </c>
      <c r="I1057" s="55" t="s">
        <v>197</v>
      </c>
      <c r="J1057" s="55" t="s">
        <v>20</v>
      </c>
      <c r="K1057" s="55" t="s">
        <v>82</v>
      </c>
      <c r="L1057" s="55" t="s">
        <v>68</v>
      </c>
      <c r="M1057" s="55">
        <v>311</v>
      </c>
      <c r="N1057" s="55" t="s">
        <v>280</v>
      </c>
      <c r="O1057" s="55">
        <v>1</v>
      </c>
      <c r="P1057" s="55" t="s">
        <v>22</v>
      </c>
      <c r="Q1057" s="55">
        <v>4</v>
      </c>
      <c r="R1057" s="55" t="s">
        <v>38</v>
      </c>
      <c r="S1057" s="55">
        <v>112</v>
      </c>
      <c r="T1057" s="55">
        <v>107790</v>
      </c>
      <c r="U1057" s="30">
        <v>944</v>
      </c>
      <c r="V1057" s="55">
        <v>4.33</v>
      </c>
      <c r="W1057" s="55">
        <v>1.7999999999999999E-2</v>
      </c>
      <c r="X1057" s="55">
        <v>19</v>
      </c>
      <c r="Y1057" s="55">
        <v>101753.76</v>
      </c>
      <c r="Z1057" s="55">
        <v>17.936</v>
      </c>
    </row>
    <row r="1058" spans="1:26">
      <c r="A1058" s="29">
        <v>43836</v>
      </c>
      <c r="B1058" s="55" t="s">
        <v>123</v>
      </c>
      <c r="C1058" s="57">
        <v>43831</v>
      </c>
      <c r="D1058" s="55">
        <v>2020</v>
      </c>
      <c r="E1058" s="55">
        <v>1</v>
      </c>
      <c r="F1058" s="55">
        <v>120195</v>
      </c>
      <c r="G1058" s="55" t="s">
        <v>279</v>
      </c>
      <c r="H1058" s="55" t="s">
        <v>37</v>
      </c>
      <c r="I1058" s="55" t="s">
        <v>197</v>
      </c>
      <c r="J1058" s="55" t="s">
        <v>20</v>
      </c>
      <c r="K1058" s="55" t="s">
        <v>82</v>
      </c>
      <c r="L1058" s="55" t="s">
        <v>68</v>
      </c>
      <c r="M1058" s="55">
        <v>311</v>
      </c>
      <c r="N1058" s="55" t="s">
        <v>280</v>
      </c>
      <c r="O1058" s="55">
        <v>1</v>
      </c>
      <c r="P1058" s="55" t="s">
        <v>22</v>
      </c>
      <c r="Q1058" s="55">
        <v>4</v>
      </c>
      <c r="R1058" s="55" t="s">
        <v>38</v>
      </c>
      <c r="S1058" s="55">
        <v>115</v>
      </c>
      <c r="T1058" s="55">
        <v>108531</v>
      </c>
      <c r="U1058" s="30">
        <v>935</v>
      </c>
      <c r="V1058" s="55">
        <v>4.32</v>
      </c>
      <c r="W1058" s="55">
        <v>1.4E-2</v>
      </c>
      <c r="X1058" s="55">
        <v>15</v>
      </c>
      <c r="Y1058" s="55">
        <v>101476.485</v>
      </c>
      <c r="Z1058" s="55">
        <v>14.025</v>
      </c>
    </row>
    <row r="1059" spans="1:26">
      <c r="A1059" s="29">
        <v>43836</v>
      </c>
      <c r="B1059" s="55" t="s">
        <v>123</v>
      </c>
      <c r="C1059" s="57">
        <v>43831</v>
      </c>
      <c r="D1059" s="55">
        <v>2020</v>
      </c>
      <c r="E1059" s="55">
        <v>1</v>
      </c>
      <c r="F1059" s="55">
        <v>120195</v>
      </c>
      <c r="G1059" s="55" t="s">
        <v>279</v>
      </c>
      <c r="H1059" s="55" t="s">
        <v>37</v>
      </c>
      <c r="I1059" s="55" t="s">
        <v>197</v>
      </c>
      <c r="J1059" s="55" t="s">
        <v>20</v>
      </c>
      <c r="K1059" s="55" t="s">
        <v>82</v>
      </c>
      <c r="L1059" s="55" t="s">
        <v>68</v>
      </c>
      <c r="M1059" s="55">
        <v>311</v>
      </c>
      <c r="N1059" s="55" t="s">
        <v>280</v>
      </c>
      <c r="O1059" s="55">
        <v>1</v>
      </c>
      <c r="P1059" s="55" t="s">
        <v>22</v>
      </c>
      <c r="Q1059" s="55">
        <v>4</v>
      </c>
      <c r="R1059" s="55" t="s">
        <v>38</v>
      </c>
      <c r="S1059" s="55">
        <v>116</v>
      </c>
      <c r="T1059" s="55">
        <v>100129</v>
      </c>
      <c r="U1059" s="30">
        <v>859</v>
      </c>
      <c r="V1059" s="55">
        <v>3.67</v>
      </c>
      <c r="W1059" s="55">
        <v>1.4E-2</v>
      </c>
      <c r="X1059" s="55">
        <v>14</v>
      </c>
      <c r="Y1059" s="55">
        <v>86010.811000000002</v>
      </c>
      <c r="Z1059" s="55">
        <v>12.026</v>
      </c>
    </row>
    <row r="1060" spans="1:26">
      <c r="A1060" s="29">
        <v>43836</v>
      </c>
      <c r="B1060" s="55" t="s">
        <v>124</v>
      </c>
      <c r="C1060" s="57">
        <v>43829</v>
      </c>
      <c r="D1060" s="55">
        <v>2019</v>
      </c>
      <c r="E1060" s="55">
        <v>12</v>
      </c>
      <c r="F1060" s="55">
        <v>120195</v>
      </c>
      <c r="G1060" s="55" t="s">
        <v>279</v>
      </c>
      <c r="H1060" s="55" t="s">
        <v>37</v>
      </c>
      <c r="I1060" s="55" t="s">
        <v>197</v>
      </c>
      <c r="J1060" s="55" t="s">
        <v>20</v>
      </c>
      <c r="K1060" s="55" t="s">
        <v>82</v>
      </c>
      <c r="L1060" s="55" t="s">
        <v>68</v>
      </c>
      <c r="M1060" s="55">
        <v>311</v>
      </c>
      <c r="N1060" s="55" t="s">
        <v>280</v>
      </c>
      <c r="O1060" s="55">
        <v>1</v>
      </c>
      <c r="P1060" s="55" t="s">
        <v>22</v>
      </c>
      <c r="Q1060" s="55">
        <v>4</v>
      </c>
      <c r="R1060" s="55" t="s">
        <v>38</v>
      </c>
      <c r="S1060" s="55">
        <v>116</v>
      </c>
      <c r="T1060" s="55">
        <v>100129</v>
      </c>
      <c r="U1060" s="30">
        <v>859</v>
      </c>
      <c r="V1060" s="55">
        <v>3.67</v>
      </c>
      <c r="W1060" s="55">
        <v>0.01</v>
      </c>
      <c r="X1060" s="55">
        <v>10</v>
      </c>
      <c r="Y1060" s="55">
        <v>86010.811000000002</v>
      </c>
      <c r="Z1060" s="55">
        <v>8.59</v>
      </c>
    </row>
    <row r="1061" spans="1:26">
      <c r="A1061" s="29">
        <v>43836</v>
      </c>
      <c r="B1061" s="55" t="s">
        <v>124</v>
      </c>
      <c r="C1061" s="57">
        <v>43829</v>
      </c>
      <c r="D1061" s="55">
        <v>2019</v>
      </c>
      <c r="E1061" s="55">
        <v>12</v>
      </c>
      <c r="F1061" s="55">
        <v>120195</v>
      </c>
      <c r="G1061" s="55" t="s">
        <v>279</v>
      </c>
      <c r="H1061" s="55" t="s">
        <v>37</v>
      </c>
      <c r="I1061" s="55" t="s">
        <v>197</v>
      </c>
      <c r="J1061" s="55" t="s">
        <v>20</v>
      </c>
      <c r="K1061" s="55" t="s">
        <v>82</v>
      </c>
      <c r="L1061" s="55" t="s">
        <v>68</v>
      </c>
      <c r="M1061" s="55">
        <v>311</v>
      </c>
      <c r="N1061" s="55" t="s">
        <v>280</v>
      </c>
      <c r="O1061" s="55">
        <v>1</v>
      </c>
      <c r="P1061" s="55" t="s">
        <v>22</v>
      </c>
      <c r="Q1061" s="55">
        <v>4</v>
      </c>
      <c r="R1061" s="55" t="s">
        <v>38</v>
      </c>
      <c r="S1061" s="55">
        <v>115</v>
      </c>
      <c r="T1061" s="55">
        <v>108531</v>
      </c>
      <c r="U1061" s="30">
        <v>935</v>
      </c>
      <c r="V1061" s="55">
        <v>4.32</v>
      </c>
      <c r="W1061" s="55">
        <v>8.9999999999999993E-3</v>
      </c>
      <c r="X1061" s="55">
        <v>10</v>
      </c>
      <c r="Y1061" s="55">
        <v>101476.485</v>
      </c>
      <c r="Z1061" s="55">
        <v>9.35</v>
      </c>
    </row>
    <row r="1062" spans="1:26">
      <c r="A1062" s="29">
        <v>43836</v>
      </c>
      <c r="B1062" s="55" t="s">
        <v>124</v>
      </c>
      <c r="C1062" s="57">
        <v>43829</v>
      </c>
      <c r="D1062" s="55">
        <v>2019</v>
      </c>
      <c r="E1062" s="55">
        <v>12</v>
      </c>
      <c r="F1062" s="55">
        <v>120195</v>
      </c>
      <c r="G1062" s="55" t="s">
        <v>279</v>
      </c>
      <c r="H1062" s="55" t="s">
        <v>37</v>
      </c>
      <c r="I1062" s="55" t="s">
        <v>197</v>
      </c>
      <c r="J1062" s="55" t="s">
        <v>20</v>
      </c>
      <c r="K1062" s="55" t="s">
        <v>82</v>
      </c>
      <c r="L1062" s="55" t="s">
        <v>68</v>
      </c>
      <c r="M1062" s="55">
        <v>311</v>
      </c>
      <c r="N1062" s="55" t="s">
        <v>280</v>
      </c>
      <c r="O1062" s="55">
        <v>1</v>
      </c>
      <c r="P1062" s="55" t="s">
        <v>22</v>
      </c>
      <c r="Q1062" s="55">
        <v>4</v>
      </c>
      <c r="R1062" s="55" t="s">
        <v>38</v>
      </c>
      <c r="S1062" s="55">
        <v>112</v>
      </c>
      <c r="T1062" s="55">
        <v>107790</v>
      </c>
      <c r="U1062" s="30">
        <v>944</v>
      </c>
      <c r="V1062" s="55">
        <v>4.33</v>
      </c>
      <c r="W1062" s="55">
        <v>7.0000000000000001E-3</v>
      </c>
      <c r="X1062" s="55">
        <v>8</v>
      </c>
      <c r="Y1062" s="55">
        <v>101753.76</v>
      </c>
      <c r="Z1062" s="55">
        <v>7.5519999999999996</v>
      </c>
    </row>
    <row r="1063" spans="1:26">
      <c r="A1063" s="29">
        <v>43836</v>
      </c>
      <c r="B1063" s="55" t="s">
        <v>124</v>
      </c>
      <c r="C1063" s="57">
        <v>43829</v>
      </c>
      <c r="D1063" s="55">
        <v>2019</v>
      </c>
      <c r="E1063" s="55">
        <v>12</v>
      </c>
      <c r="F1063" s="55">
        <v>120195</v>
      </c>
      <c r="G1063" s="55" t="s">
        <v>279</v>
      </c>
      <c r="H1063" s="55" t="s">
        <v>37</v>
      </c>
      <c r="I1063" s="55" t="s">
        <v>197</v>
      </c>
      <c r="J1063" s="55" t="s">
        <v>20</v>
      </c>
      <c r="K1063" s="55" t="s">
        <v>82</v>
      </c>
      <c r="L1063" s="55" t="s">
        <v>68</v>
      </c>
      <c r="M1063" s="55">
        <v>311</v>
      </c>
      <c r="N1063" s="55" t="s">
        <v>280</v>
      </c>
      <c r="O1063" s="55">
        <v>1</v>
      </c>
      <c r="P1063" s="55" t="s">
        <v>22</v>
      </c>
      <c r="Q1063" s="55">
        <v>4</v>
      </c>
      <c r="R1063" s="55" t="s">
        <v>38</v>
      </c>
      <c r="S1063" s="55">
        <v>111</v>
      </c>
      <c r="T1063" s="55">
        <v>108120</v>
      </c>
      <c r="U1063" s="30">
        <v>1005</v>
      </c>
      <c r="V1063" s="55">
        <v>4.63</v>
      </c>
      <c r="W1063" s="55">
        <v>4.0000000000000001E-3</v>
      </c>
      <c r="X1063" s="55">
        <v>4</v>
      </c>
      <c r="Y1063" s="55">
        <v>108660.6</v>
      </c>
      <c r="Z1063" s="55">
        <v>4.0199999999999996</v>
      </c>
    </row>
    <row r="1064" spans="1:26">
      <c r="A1064" s="29">
        <v>43836</v>
      </c>
      <c r="B1064" s="55" t="s">
        <v>124</v>
      </c>
      <c r="C1064" s="57">
        <v>43829</v>
      </c>
      <c r="D1064" s="55">
        <v>2019</v>
      </c>
      <c r="E1064" s="55">
        <v>12</v>
      </c>
      <c r="F1064" s="55">
        <v>120195</v>
      </c>
      <c r="G1064" s="55" t="s">
        <v>279</v>
      </c>
      <c r="H1064" s="55" t="s">
        <v>37</v>
      </c>
      <c r="I1064" s="55" t="s">
        <v>197</v>
      </c>
      <c r="J1064" s="55" t="s">
        <v>20</v>
      </c>
      <c r="K1064" s="55" t="s">
        <v>82</v>
      </c>
      <c r="L1064" s="55" t="s">
        <v>68</v>
      </c>
      <c r="M1064" s="55">
        <v>311</v>
      </c>
      <c r="N1064" s="55" t="s">
        <v>280</v>
      </c>
      <c r="O1064" s="55">
        <v>1</v>
      </c>
      <c r="P1064" s="55" t="s">
        <v>22</v>
      </c>
      <c r="Q1064" s="55">
        <v>4</v>
      </c>
      <c r="R1064" s="55" t="s">
        <v>38</v>
      </c>
      <c r="S1064" s="55">
        <v>110</v>
      </c>
      <c r="T1064" s="55">
        <v>107483</v>
      </c>
      <c r="U1064" s="30">
        <v>1043</v>
      </c>
      <c r="V1064" s="55">
        <v>4.76</v>
      </c>
      <c r="W1064" s="55">
        <v>1.0999999999999999E-2</v>
      </c>
      <c r="X1064" s="55">
        <v>12</v>
      </c>
      <c r="Y1064" s="55">
        <v>112104.769</v>
      </c>
      <c r="Z1064" s="55">
        <v>12.516</v>
      </c>
    </row>
    <row r="1065" spans="1:26">
      <c r="A1065" s="29">
        <v>43836</v>
      </c>
      <c r="B1065" s="55" t="s">
        <v>124</v>
      </c>
      <c r="C1065" s="57">
        <v>43829</v>
      </c>
      <c r="D1065" s="55">
        <v>2019</v>
      </c>
      <c r="E1065" s="55">
        <v>12</v>
      </c>
      <c r="F1065" s="55">
        <v>120195</v>
      </c>
      <c r="G1065" s="55" t="s">
        <v>279</v>
      </c>
      <c r="H1065" s="55" t="s">
        <v>37</v>
      </c>
      <c r="I1065" s="55" t="s">
        <v>197</v>
      </c>
      <c r="J1065" s="55" t="s">
        <v>20</v>
      </c>
      <c r="K1065" s="55" t="s">
        <v>82</v>
      </c>
      <c r="L1065" s="55" t="s">
        <v>68</v>
      </c>
      <c r="M1065" s="55">
        <v>311</v>
      </c>
      <c r="N1065" s="55" t="s">
        <v>280</v>
      </c>
      <c r="O1065" s="55">
        <v>1</v>
      </c>
      <c r="P1065" s="55" t="s">
        <v>22</v>
      </c>
      <c r="Q1065" s="55">
        <v>4</v>
      </c>
      <c r="R1065" s="55" t="s">
        <v>38</v>
      </c>
      <c r="S1065" s="55">
        <v>114</v>
      </c>
      <c r="T1065" s="55">
        <v>107636</v>
      </c>
      <c r="U1065" s="30">
        <v>1085</v>
      </c>
      <c r="V1065" s="55">
        <v>4.97</v>
      </c>
      <c r="W1065" s="55">
        <v>2E-3</v>
      </c>
      <c r="X1065" s="55">
        <v>2</v>
      </c>
      <c r="Y1065" s="55">
        <v>116785.06</v>
      </c>
      <c r="Z1065" s="55">
        <v>2.17</v>
      </c>
    </row>
    <row r="1066" spans="1:26">
      <c r="A1066" s="29">
        <v>43836</v>
      </c>
      <c r="B1066" s="55" t="s">
        <v>124</v>
      </c>
      <c r="C1066" s="57">
        <v>43829</v>
      </c>
      <c r="D1066" s="55">
        <v>2019</v>
      </c>
      <c r="E1066" s="55">
        <v>12</v>
      </c>
      <c r="F1066" s="55">
        <v>120195</v>
      </c>
      <c r="G1066" s="55" t="s">
        <v>279</v>
      </c>
      <c r="H1066" s="55" t="s">
        <v>37</v>
      </c>
      <c r="I1066" s="55" t="s">
        <v>197</v>
      </c>
      <c r="J1066" s="55" t="s">
        <v>20</v>
      </c>
      <c r="K1066" s="55" t="s">
        <v>82</v>
      </c>
      <c r="L1066" s="55" t="s">
        <v>68</v>
      </c>
      <c r="M1066" s="55">
        <v>311</v>
      </c>
      <c r="N1066" s="55" t="s">
        <v>280</v>
      </c>
      <c r="O1066" s="55">
        <v>1</v>
      </c>
      <c r="P1066" s="55" t="s">
        <v>22</v>
      </c>
      <c r="Q1066" s="55">
        <v>4</v>
      </c>
      <c r="R1066" s="55" t="s">
        <v>38</v>
      </c>
      <c r="S1066" s="55">
        <v>113</v>
      </c>
      <c r="T1066" s="55">
        <v>102104</v>
      </c>
      <c r="U1066" s="30">
        <v>1133</v>
      </c>
      <c r="V1066" s="55">
        <v>4.93</v>
      </c>
      <c r="W1066" s="55">
        <v>7.0000000000000001E-3</v>
      </c>
      <c r="X1066" s="55">
        <v>7</v>
      </c>
      <c r="Y1066" s="55">
        <v>115683.83199999999</v>
      </c>
      <c r="Z1066" s="55">
        <v>7.931</v>
      </c>
    </row>
    <row r="1067" spans="1:26">
      <c r="A1067" s="29">
        <v>43836</v>
      </c>
      <c r="B1067" s="55" t="s">
        <v>124</v>
      </c>
      <c r="C1067" s="57">
        <v>43829</v>
      </c>
      <c r="D1067" s="55">
        <v>2019</v>
      </c>
      <c r="E1067" s="55">
        <v>12</v>
      </c>
      <c r="F1067" s="55">
        <v>120195</v>
      </c>
      <c r="G1067" s="55" t="s">
        <v>279</v>
      </c>
      <c r="H1067" s="55" t="s">
        <v>37</v>
      </c>
      <c r="I1067" s="55" t="s">
        <v>197</v>
      </c>
      <c r="J1067" s="55" t="s">
        <v>20</v>
      </c>
      <c r="K1067" s="55" t="s">
        <v>82</v>
      </c>
      <c r="L1067" s="55" t="s">
        <v>68</v>
      </c>
      <c r="M1067" s="55">
        <v>311</v>
      </c>
      <c r="N1067" s="55" t="s">
        <v>280</v>
      </c>
      <c r="O1067" s="55">
        <v>1</v>
      </c>
      <c r="P1067" s="55" t="s">
        <v>22</v>
      </c>
      <c r="Q1067" s="55">
        <v>4</v>
      </c>
      <c r="R1067" s="55" t="s">
        <v>38</v>
      </c>
      <c r="S1067" s="55">
        <v>102</v>
      </c>
      <c r="T1067" s="55">
        <v>95629</v>
      </c>
      <c r="U1067" s="30">
        <v>1211</v>
      </c>
      <c r="V1067" s="55">
        <v>4.92</v>
      </c>
      <c r="W1067" s="55">
        <v>2E-3</v>
      </c>
      <c r="X1067" s="55">
        <v>2</v>
      </c>
      <c r="Y1067" s="55">
        <v>115806.719</v>
      </c>
      <c r="Z1067" s="55">
        <v>2.4220000000000002</v>
      </c>
    </row>
    <row r="1068" spans="1:26">
      <c r="A1068" s="29">
        <v>43836</v>
      </c>
      <c r="B1068" s="55" t="s">
        <v>124</v>
      </c>
      <c r="C1068" s="57">
        <v>43829</v>
      </c>
      <c r="D1068" s="55">
        <v>2019</v>
      </c>
      <c r="E1068" s="55">
        <v>12</v>
      </c>
      <c r="F1068" s="55">
        <v>120195</v>
      </c>
      <c r="G1068" s="55" t="s">
        <v>279</v>
      </c>
      <c r="H1068" s="55" t="s">
        <v>37</v>
      </c>
      <c r="I1068" s="55" t="s">
        <v>197</v>
      </c>
      <c r="J1068" s="55" t="s">
        <v>20</v>
      </c>
      <c r="K1068" s="55" t="s">
        <v>82</v>
      </c>
      <c r="L1068" s="55" t="s">
        <v>68</v>
      </c>
      <c r="M1068" s="55">
        <v>311</v>
      </c>
      <c r="N1068" s="55" t="s">
        <v>280</v>
      </c>
      <c r="O1068" s="55">
        <v>1</v>
      </c>
      <c r="P1068" s="55" t="s">
        <v>22</v>
      </c>
      <c r="Q1068" s="55">
        <v>4</v>
      </c>
      <c r="R1068" s="55" t="s">
        <v>38</v>
      </c>
      <c r="S1068" s="55">
        <v>101</v>
      </c>
      <c r="T1068" s="55">
        <v>104913</v>
      </c>
      <c r="U1068" s="30">
        <v>1164</v>
      </c>
      <c r="V1068" s="55">
        <v>5.19</v>
      </c>
      <c r="W1068" s="55">
        <v>8.0000000000000002E-3</v>
      </c>
      <c r="X1068" s="55">
        <v>8</v>
      </c>
      <c r="Y1068" s="55">
        <v>122118.732</v>
      </c>
      <c r="Z1068" s="55">
        <v>9.3119999999999994</v>
      </c>
    </row>
    <row r="1069" spans="1:26">
      <c r="A1069" s="29">
        <v>43836</v>
      </c>
      <c r="B1069" s="55" t="s">
        <v>124</v>
      </c>
      <c r="C1069" s="57">
        <v>43829</v>
      </c>
      <c r="D1069" s="55">
        <v>2019</v>
      </c>
      <c r="E1069" s="55">
        <v>12</v>
      </c>
      <c r="F1069" s="55">
        <v>120195</v>
      </c>
      <c r="G1069" s="55" t="s">
        <v>279</v>
      </c>
      <c r="H1069" s="55" t="s">
        <v>37</v>
      </c>
      <c r="I1069" s="55" t="s">
        <v>197</v>
      </c>
      <c r="J1069" s="55" t="s">
        <v>20</v>
      </c>
      <c r="K1069" s="55" t="s">
        <v>82</v>
      </c>
      <c r="L1069" s="55" t="s">
        <v>68</v>
      </c>
      <c r="M1069" s="55">
        <v>311</v>
      </c>
      <c r="N1069" s="55" t="s">
        <v>280</v>
      </c>
      <c r="O1069" s="55">
        <v>1</v>
      </c>
      <c r="P1069" s="55" t="s">
        <v>22</v>
      </c>
      <c r="Q1069" s="55">
        <v>4</v>
      </c>
      <c r="R1069" s="55" t="s">
        <v>38</v>
      </c>
      <c r="S1069" s="55">
        <v>104</v>
      </c>
      <c r="T1069" s="55">
        <v>102366</v>
      </c>
      <c r="U1069" s="30">
        <v>1110</v>
      </c>
      <c r="V1069" s="55">
        <v>4.78</v>
      </c>
      <c r="W1069" s="55">
        <v>4.0000000000000001E-3</v>
      </c>
      <c r="X1069" s="55">
        <v>4</v>
      </c>
      <c r="Y1069" s="55">
        <v>113626.26</v>
      </c>
      <c r="Z1069" s="55">
        <v>4.4400000000000004</v>
      </c>
    </row>
    <row r="1070" spans="1:26">
      <c r="A1070" s="29">
        <v>43836</v>
      </c>
      <c r="B1070" s="55" t="s">
        <v>124</v>
      </c>
      <c r="C1070" s="57">
        <v>43829</v>
      </c>
      <c r="D1070" s="55">
        <v>2019</v>
      </c>
      <c r="E1070" s="55">
        <v>12</v>
      </c>
      <c r="F1070" s="55">
        <v>120195</v>
      </c>
      <c r="G1070" s="55" t="s">
        <v>279</v>
      </c>
      <c r="H1070" s="55" t="s">
        <v>37</v>
      </c>
      <c r="I1070" s="55" t="s">
        <v>197</v>
      </c>
      <c r="J1070" s="55" t="s">
        <v>20</v>
      </c>
      <c r="K1070" s="55" t="s">
        <v>82</v>
      </c>
      <c r="L1070" s="55" t="s">
        <v>68</v>
      </c>
      <c r="M1070" s="55">
        <v>311</v>
      </c>
      <c r="N1070" s="55" t="s">
        <v>280</v>
      </c>
      <c r="O1070" s="55">
        <v>1</v>
      </c>
      <c r="P1070" s="55" t="s">
        <v>22</v>
      </c>
      <c r="Q1070" s="55">
        <v>4</v>
      </c>
      <c r="R1070" s="55" t="s">
        <v>38</v>
      </c>
      <c r="S1070" s="55">
        <v>103</v>
      </c>
      <c r="T1070" s="55">
        <v>107291</v>
      </c>
      <c r="U1070" s="30">
        <v>1145</v>
      </c>
      <c r="V1070" s="55">
        <v>5.22</v>
      </c>
      <c r="W1070" s="55">
        <v>1.2999999999999999E-2</v>
      </c>
      <c r="X1070" s="55">
        <v>14</v>
      </c>
      <c r="Y1070" s="55">
        <v>122848.19500000001</v>
      </c>
      <c r="Z1070" s="55">
        <v>16.03</v>
      </c>
    </row>
    <row r="1071" spans="1:26">
      <c r="A1071" s="29">
        <v>43836</v>
      </c>
      <c r="B1071" s="55" t="s">
        <v>124</v>
      </c>
      <c r="C1071" s="57">
        <v>43829</v>
      </c>
      <c r="D1071" s="55">
        <v>2019</v>
      </c>
      <c r="E1071" s="55">
        <v>12</v>
      </c>
      <c r="F1071" s="55">
        <v>120195</v>
      </c>
      <c r="G1071" s="55" t="s">
        <v>279</v>
      </c>
      <c r="H1071" s="55" t="s">
        <v>37</v>
      </c>
      <c r="I1071" s="55" t="s">
        <v>197</v>
      </c>
      <c r="J1071" s="55" t="s">
        <v>20</v>
      </c>
      <c r="K1071" s="55" t="s">
        <v>82</v>
      </c>
      <c r="L1071" s="55" t="s">
        <v>68</v>
      </c>
      <c r="M1071" s="55">
        <v>311</v>
      </c>
      <c r="N1071" s="55" t="s">
        <v>280</v>
      </c>
      <c r="O1071" s="55">
        <v>1</v>
      </c>
      <c r="P1071" s="55" t="s">
        <v>22</v>
      </c>
      <c r="Q1071" s="55">
        <v>4</v>
      </c>
      <c r="R1071" s="55" t="s">
        <v>38</v>
      </c>
      <c r="S1071" s="55">
        <v>106</v>
      </c>
      <c r="T1071" s="55">
        <v>107500</v>
      </c>
      <c r="U1071" s="30">
        <v>901</v>
      </c>
      <c r="V1071" s="55">
        <v>4.12</v>
      </c>
      <c r="W1071" s="55">
        <v>8.9999999999999993E-3</v>
      </c>
      <c r="X1071" s="55">
        <v>10</v>
      </c>
      <c r="Y1071" s="55">
        <v>96857.5</v>
      </c>
      <c r="Z1071" s="55">
        <v>9.01</v>
      </c>
    </row>
    <row r="1072" spans="1:26">
      <c r="A1072" s="29">
        <v>43836</v>
      </c>
      <c r="B1072" s="55" t="s">
        <v>124</v>
      </c>
      <c r="C1072" s="57">
        <v>43829</v>
      </c>
      <c r="D1072" s="55">
        <v>2019</v>
      </c>
      <c r="E1072" s="55">
        <v>12</v>
      </c>
      <c r="F1072" s="55">
        <v>120195</v>
      </c>
      <c r="G1072" s="55" t="s">
        <v>279</v>
      </c>
      <c r="H1072" s="55" t="s">
        <v>37</v>
      </c>
      <c r="I1072" s="55" t="s">
        <v>197</v>
      </c>
      <c r="J1072" s="55" t="s">
        <v>20</v>
      </c>
      <c r="K1072" s="55" t="s">
        <v>82</v>
      </c>
      <c r="L1072" s="55" t="s">
        <v>68</v>
      </c>
      <c r="M1072" s="55">
        <v>311</v>
      </c>
      <c r="N1072" s="55" t="s">
        <v>280</v>
      </c>
      <c r="O1072" s="55">
        <v>1</v>
      </c>
      <c r="P1072" s="55" t="s">
        <v>22</v>
      </c>
      <c r="Q1072" s="55">
        <v>4</v>
      </c>
      <c r="R1072" s="55" t="s">
        <v>38</v>
      </c>
      <c r="S1072" s="55">
        <v>105</v>
      </c>
      <c r="T1072" s="55">
        <v>105164</v>
      </c>
      <c r="U1072" s="30">
        <v>1156</v>
      </c>
      <c r="V1072" s="55">
        <v>5.12</v>
      </c>
      <c r="W1072" s="55">
        <v>0.01</v>
      </c>
      <c r="X1072" s="55">
        <v>10</v>
      </c>
      <c r="Y1072" s="55">
        <v>121569.584</v>
      </c>
      <c r="Z1072" s="55">
        <v>11.56</v>
      </c>
    </row>
    <row r="1073" spans="1:26">
      <c r="A1073" s="29">
        <v>43836</v>
      </c>
      <c r="B1073" s="55" t="s">
        <v>124</v>
      </c>
      <c r="C1073" s="57">
        <v>43829</v>
      </c>
      <c r="D1073" s="55">
        <v>2019</v>
      </c>
      <c r="E1073" s="55">
        <v>12</v>
      </c>
      <c r="F1073" s="55">
        <v>120195</v>
      </c>
      <c r="G1073" s="55" t="s">
        <v>279</v>
      </c>
      <c r="H1073" s="55" t="s">
        <v>37</v>
      </c>
      <c r="I1073" s="55" t="s">
        <v>197</v>
      </c>
      <c r="J1073" s="55" t="s">
        <v>20</v>
      </c>
      <c r="K1073" s="55" t="s">
        <v>82</v>
      </c>
      <c r="L1073" s="55" t="s">
        <v>68</v>
      </c>
      <c r="M1073" s="55">
        <v>311</v>
      </c>
      <c r="N1073" s="55" t="s">
        <v>280</v>
      </c>
      <c r="O1073" s="55">
        <v>1</v>
      </c>
      <c r="P1073" s="55" t="s">
        <v>22</v>
      </c>
      <c r="Q1073" s="55">
        <v>4</v>
      </c>
      <c r="R1073" s="55" t="s">
        <v>38</v>
      </c>
      <c r="S1073" s="55">
        <v>109</v>
      </c>
      <c r="T1073" s="55">
        <v>99773</v>
      </c>
      <c r="U1073" s="30">
        <v>839</v>
      </c>
      <c r="V1073" s="55">
        <v>3.55</v>
      </c>
      <c r="W1073" s="55">
        <v>1.0999999999999999E-2</v>
      </c>
      <c r="X1073" s="55">
        <v>11</v>
      </c>
      <c r="Y1073" s="55">
        <v>83709.547000000006</v>
      </c>
      <c r="Z1073" s="55">
        <v>9.2289999999999992</v>
      </c>
    </row>
    <row r="1074" spans="1:26">
      <c r="A1074" s="29">
        <v>43836</v>
      </c>
      <c r="B1074" s="55" t="s">
        <v>124</v>
      </c>
      <c r="C1074" s="57">
        <v>43829</v>
      </c>
      <c r="D1074" s="55">
        <v>2019</v>
      </c>
      <c r="E1074" s="55">
        <v>12</v>
      </c>
      <c r="F1074" s="55">
        <v>120195</v>
      </c>
      <c r="G1074" s="55" t="s">
        <v>279</v>
      </c>
      <c r="H1074" s="55" t="s">
        <v>37</v>
      </c>
      <c r="I1074" s="55" t="s">
        <v>197</v>
      </c>
      <c r="J1074" s="55" t="s">
        <v>20</v>
      </c>
      <c r="K1074" s="55" t="s">
        <v>82</v>
      </c>
      <c r="L1074" s="55" t="s">
        <v>68</v>
      </c>
      <c r="M1074" s="55">
        <v>311</v>
      </c>
      <c r="N1074" s="55" t="s">
        <v>280</v>
      </c>
      <c r="O1074" s="55">
        <v>1</v>
      </c>
      <c r="P1074" s="55" t="s">
        <v>22</v>
      </c>
      <c r="Q1074" s="55">
        <v>4</v>
      </c>
      <c r="R1074" s="55" t="s">
        <v>38</v>
      </c>
      <c r="S1074" s="55">
        <v>108</v>
      </c>
      <c r="T1074" s="55">
        <v>107364</v>
      </c>
      <c r="U1074" s="30">
        <v>986</v>
      </c>
      <c r="V1074" s="55">
        <v>4.49</v>
      </c>
      <c r="W1074" s="55">
        <v>1.0999999999999999E-2</v>
      </c>
      <c r="X1074" s="55">
        <v>12</v>
      </c>
      <c r="Y1074" s="55">
        <v>105860.90399999999</v>
      </c>
      <c r="Z1074" s="55">
        <v>11.832000000000001</v>
      </c>
    </row>
    <row r="1075" spans="1:26">
      <c r="A1075" s="29">
        <v>43836</v>
      </c>
      <c r="B1075" s="55" t="s">
        <v>124</v>
      </c>
      <c r="C1075" s="57">
        <v>43829</v>
      </c>
      <c r="D1075" s="55">
        <v>2019</v>
      </c>
      <c r="E1075" s="55">
        <v>12</v>
      </c>
      <c r="F1075" s="55">
        <v>120195</v>
      </c>
      <c r="G1075" s="55" t="s">
        <v>279</v>
      </c>
      <c r="H1075" s="55" t="s">
        <v>37</v>
      </c>
      <c r="I1075" s="55" t="s">
        <v>197</v>
      </c>
      <c r="J1075" s="55" t="s">
        <v>20</v>
      </c>
      <c r="K1075" s="55" t="s">
        <v>82</v>
      </c>
      <c r="L1075" s="55" t="s">
        <v>68</v>
      </c>
      <c r="M1075" s="55">
        <v>311</v>
      </c>
      <c r="N1075" s="55" t="s">
        <v>280</v>
      </c>
      <c r="O1075" s="55">
        <v>1</v>
      </c>
      <c r="P1075" s="55" t="s">
        <v>22</v>
      </c>
      <c r="Q1075" s="55">
        <v>4</v>
      </c>
      <c r="R1075" s="55" t="s">
        <v>38</v>
      </c>
      <c r="S1075" s="55">
        <v>107</v>
      </c>
      <c r="T1075" s="55">
        <v>108162</v>
      </c>
      <c r="U1075" s="30">
        <v>1126</v>
      </c>
      <c r="V1075" s="55">
        <v>5.18</v>
      </c>
      <c r="W1075" s="55">
        <v>5.0000000000000001E-3</v>
      </c>
      <c r="X1075" s="55">
        <v>5</v>
      </c>
      <c r="Y1075" s="55">
        <v>121790.412</v>
      </c>
      <c r="Z1075" s="55">
        <v>5.63</v>
      </c>
    </row>
    <row r="1076" spans="1:26">
      <c r="A1076" s="29">
        <v>44123</v>
      </c>
      <c r="B1076" s="55" t="s">
        <v>213</v>
      </c>
      <c r="C1076" s="57">
        <v>44116</v>
      </c>
      <c r="D1076" s="55">
        <v>2020</v>
      </c>
      <c r="E1076" s="55">
        <v>10</v>
      </c>
      <c r="F1076" s="55">
        <v>120195</v>
      </c>
      <c r="G1076" s="55" t="s">
        <v>279</v>
      </c>
      <c r="H1076" s="55" t="s">
        <v>37</v>
      </c>
      <c r="I1076" s="55" t="s">
        <v>197</v>
      </c>
      <c r="J1076" s="55" t="s">
        <v>20</v>
      </c>
      <c r="K1076" s="55" t="s">
        <v>82</v>
      </c>
      <c r="L1076" s="55" t="s">
        <v>68</v>
      </c>
      <c r="M1076" s="55">
        <v>311</v>
      </c>
      <c r="N1076" s="55" t="s">
        <v>280</v>
      </c>
      <c r="O1076" s="55">
        <v>1</v>
      </c>
      <c r="P1076" s="55" t="s">
        <v>22</v>
      </c>
      <c r="Q1076" s="55">
        <v>4</v>
      </c>
      <c r="R1076" s="55" t="s">
        <v>38</v>
      </c>
      <c r="S1076" s="55">
        <v>116</v>
      </c>
      <c r="T1076" s="55">
        <v>15999</v>
      </c>
      <c r="U1076" s="30">
        <v>4000</v>
      </c>
      <c r="V1076" s="55">
        <v>2</v>
      </c>
      <c r="W1076" s="55">
        <v>0</v>
      </c>
      <c r="X1076" s="55">
        <v>0</v>
      </c>
      <c r="Y1076" s="55">
        <v>63996</v>
      </c>
      <c r="Z1076" s="55">
        <v>0</v>
      </c>
    </row>
    <row r="1077" spans="1:26">
      <c r="A1077" s="29">
        <v>44123</v>
      </c>
      <c r="B1077" s="55" t="s">
        <v>213</v>
      </c>
      <c r="C1077" s="57">
        <v>44116</v>
      </c>
      <c r="D1077" s="55">
        <v>2020</v>
      </c>
      <c r="E1077" s="55">
        <v>10</v>
      </c>
      <c r="F1077" s="55">
        <v>120195</v>
      </c>
      <c r="G1077" s="55" t="s">
        <v>279</v>
      </c>
      <c r="H1077" s="55" t="s">
        <v>37</v>
      </c>
      <c r="I1077" s="55" t="s">
        <v>197</v>
      </c>
      <c r="J1077" s="55" t="s">
        <v>20</v>
      </c>
      <c r="K1077" s="55" t="s">
        <v>82</v>
      </c>
      <c r="L1077" s="55" t="s">
        <v>68</v>
      </c>
      <c r="M1077" s="55">
        <v>311</v>
      </c>
      <c r="N1077" s="55" t="s">
        <v>280</v>
      </c>
      <c r="O1077" s="55">
        <v>1</v>
      </c>
      <c r="P1077" s="55" t="s">
        <v>22</v>
      </c>
      <c r="Q1077" s="55">
        <v>4</v>
      </c>
      <c r="R1077" s="55" t="s">
        <v>38</v>
      </c>
      <c r="S1077" s="55">
        <v>113</v>
      </c>
      <c r="T1077" s="55">
        <v>8</v>
      </c>
      <c r="U1077" s="30">
        <v>4000</v>
      </c>
      <c r="V1077" s="55">
        <v>0.1</v>
      </c>
      <c r="W1077" s="55">
        <v>0</v>
      </c>
      <c r="X1077" s="55">
        <v>0</v>
      </c>
      <c r="Y1077" s="55">
        <v>32</v>
      </c>
      <c r="Z1077" s="55">
        <v>0</v>
      </c>
    </row>
    <row r="1078" spans="1:26">
      <c r="A1078" s="29">
        <v>44123</v>
      </c>
      <c r="B1078" s="55" t="s">
        <v>213</v>
      </c>
      <c r="C1078" s="57">
        <v>44116</v>
      </c>
      <c r="D1078" s="55">
        <v>2020</v>
      </c>
      <c r="E1078" s="55">
        <v>10</v>
      </c>
      <c r="F1078" s="55">
        <v>120195</v>
      </c>
      <c r="G1078" s="55" t="s">
        <v>279</v>
      </c>
      <c r="H1078" s="55" t="s">
        <v>37</v>
      </c>
      <c r="I1078" s="55" t="s">
        <v>197</v>
      </c>
      <c r="J1078" s="55" t="s">
        <v>20</v>
      </c>
      <c r="K1078" s="55" t="s">
        <v>82</v>
      </c>
      <c r="L1078" s="55" t="s">
        <v>68</v>
      </c>
      <c r="M1078" s="55">
        <v>311</v>
      </c>
      <c r="N1078" s="55" t="s">
        <v>280</v>
      </c>
      <c r="O1078" s="55">
        <v>1</v>
      </c>
      <c r="P1078" s="55" t="s">
        <v>22</v>
      </c>
      <c r="Q1078" s="55">
        <v>4</v>
      </c>
      <c r="R1078" s="55" t="s">
        <v>38</v>
      </c>
      <c r="S1078" s="55">
        <v>115</v>
      </c>
      <c r="T1078" s="55">
        <v>4576</v>
      </c>
      <c r="U1078" s="30">
        <v>4025</v>
      </c>
      <c r="V1078" s="55">
        <v>2.5019999999999998</v>
      </c>
      <c r="W1078" s="55">
        <v>0</v>
      </c>
      <c r="X1078" s="55">
        <v>0</v>
      </c>
      <c r="Y1078" s="55">
        <v>18418.400000000001</v>
      </c>
      <c r="Z1078" s="55">
        <v>0</v>
      </c>
    </row>
    <row r="1079" spans="1:26">
      <c r="A1079" s="29">
        <v>44123</v>
      </c>
      <c r="B1079" s="55" t="s">
        <v>213</v>
      </c>
      <c r="C1079" s="57">
        <v>44116</v>
      </c>
      <c r="D1079" s="55">
        <v>2020</v>
      </c>
      <c r="E1079" s="55">
        <v>10</v>
      </c>
      <c r="F1079" s="55">
        <v>120195</v>
      </c>
      <c r="G1079" s="55" t="s">
        <v>279</v>
      </c>
      <c r="H1079" s="55" t="s">
        <v>37</v>
      </c>
      <c r="I1079" s="55" t="s">
        <v>197</v>
      </c>
      <c r="J1079" s="55" t="s">
        <v>20</v>
      </c>
      <c r="K1079" s="55" t="s">
        <v>82</v>
      </c>
      <c r="L1079" s="55" t="s">
        <v>68</v>
      </c>
      <c r="M1079" s="55">
        <v>311</v>
      </c>
      <c r="N1079" s="55" t="s">
        <v>280</v>
      </c>
      <c r="O1079" s="55">
        <v>1</v>
      </c>
      <c r="P1079" s="55" t="s">
        <v>22</v>
      </c>
      <c r="Q1079" s="55">
        <v>4</v>
      </c>
      <c r="R1079" s="55" t="s">
        <v>38</v>
      </c>
      <c r="S1079" s="55">
        <v>104</v>
      </c>
      <c r="T1079" s="55">
        <v>72</v>
      </c>
      <c r="U1079" s="30">
        <v>4015</v>
      </c>
      <c r="V1079" s="55">
        <v>11.364000000000001</v>
      </c>
      <c r="W1079" s="55">
        <v>0</v>
      </c>
      <c r="X1079" s="55">
        <v>0</v>
      </c>
      <c r="Y1079" s="55">
        <v>289.08</v>
      </c>
      <c r="Z1079" s="55">
        <v>0</v>
      </c>
    </row>
    <row r="1080" spans="1:26">
      <c r="A1080" s="29">
        <v>44123</v>
      </c>
      <c r="B1080" s="55" t="s">
        <v>213</v>
      </c>
      <c r="C1080" s="57">
        <v>44116</v>
      </c>
      <c r="D1080" s="55">
        <v>2020</v>
      </c>
      <c r="E1080" s="55">
        <v>10</v>
      </c>
      <c r="F1080" s="55">
        <v>120195</v>
      </c>
      <c r="G1080" s="55" t="s">
        <v>279</v>
      </c>
      <c r="H1080" s="55" t="s">
        <v>37</v>
      </c>
      <c r="I1080" s="55" t="s">
        <v>197</v>
      </c>
      <c r="J1080" s="55" t="s">
        <v>20</v>
      </c>
      <c r="K1080" s="55" t="s">
        <v>82</v>
      </c>
      <c r="L1080" s="55" t="s">
        <v>68</v>
      </c>
      <c r="M1080" s="55">
        <v>311</v>
      </c>
      <c r="N1080" s="55" t="s">
        <v>280</v>
      </c>
      <c r="O1080" s="55">
        <v>1</v>
      </c>
      <c r="P1080" s="55" t="s">
        <v>22</v>
      </c>
      <c r="Q1080" s="55">
        <v>4</v>
      </c>
      <c r="R1080" s="55" t="s">
        <v>38</v>
      </c>
      <c r="S1080" s="55">
        <v>106</v>
      </c>
      <c r="T1080" s="55">
        <v>39450</v>
      </c>
      <c r="U1080" s="30">
        <v>3761</v>
      </c>
      <c r="V1080" s="55">
        <v>9.7059999999999995</v>
      </c>
      <c r="W1080" s="55">
        <v>8.5999999999999993E-2</v>
      </c>
      <c r="X1080" s="55">
        <v>34</v>
      </c>
      <c r="Y1080" s="55">
        <v>148371.45000000001</v>
      </c>
      <c r="Z1080" s="55">
        <v>127.874</v>
      </c>
    </row>
    <row r="1081" spans="1:26">
      <c r="A1081" s="29">
        <v>44123</v>
      </c>
      <c r="B1081" s="55" t="s">
        <v>213</v>
      </c>
      <c r="C1081" s="57">
        <v>44116</v>
      </c>
      <c r="D1081" s="55">
        <v>2020</v>
      </c>
      <c r="E1081" s="55">
        <v>10</v>
      </c>
      <c r="F1081" s="55">
        <v>120195</v>
      </c>
      <c r="G1081" s="55" t="s">
        <v>279</v>
      </c>
      <c r="H1081" s="55" t="s">
        <v>37</v>
      </c>
      <c r="I1081" s="55" t="s">
        <v>197</v>
      </c>
      <c r="J1081" s="55" t="s">
        <v>20</v>
      </c>
      <c r="K1081" s="55" t="s">
        <v>82</v>
      </c>
      <c r="L1081" s="55" t="s">
        <v>68</v>
      </c>
      <c r="M1081" s="55">
        <v>311</v>
      </c>
      <c r="N1081" s="55" t="s">
        <v>280</v>
      </c>
      <c r="O1081" s="55">
        <v>1</v>
      </c>
      <c r="P1081" s="55" t="s">
        <v>22</v>
      </c>
      <c r="Q1081" s="55">
        <v>4</v>
      </c>
      <c r="R1081" s="55" t="s">
        <v>38</v>
      </c>
      <c r="S1081" s="55">
        <v>107</v>
      </c>
      <c r="T1081" s="55">
        <v>1960</v>
      </c>
      <c r="U1081" s="30">
        <v>4163</v>
      </c>
      <c r="V1081" s="55">
        <v>0</v>
      </c>
      <c r="W1081" s="55">
        <v>0</v>
      </c>
      <c r="X1081" s="55">
        <v>0</v>
      </c>
      <c r="Y1081" s="55">
        <v>8159.48</v>
      </c>
      <c r="Z1081" s="55">
        <v>0</v>
      </c>
    </row>
    <row r="1082" spans="1:26">
      <c r="A1082" s="29">
        <v>44123</v>
      </c>
      <c r="B1082" s="55" t="s">
        <v>213</v>
      </c>
      <c r="C1082" s="57">
        <v>44116</v>
      </c>
      <c r="D1082" s="55">
        <v>2020</v>
      </c>
      <c r="E1082" s="55">
        <v>10</v>
      </c>
      <c r="F1082" s="55">
        <v>120195</v>
      </c>
      <c r="G1082" s="55" t="s">
        <v>279</v>
      </c>
      <c r="H1082" s="55" t="s">
        <v>37</v>
      </c>
      <c r="I1082" s="55" t="s">
        <v>197</v>
      </c>
      <c r="J1082" s="55" t="s">
        <v>20</v>
      </c>
      <c r="K1082" s="55" t="s">
        <v>82</v>
      </c>
      <c r="L1082" s="55" t="s">
        <v>68</v>
      </c>
      <c r="M1082" s="55">
        <v>311</v>
      </c>
      <c r="N1082" s="55" t="s">
        <v>280</v>
      </c>
      <c r="O1082" s="55">
        <v>1</v>
      </c>
      <c r="P1082" s="55" t="s">
        <v>22</v>
      </c>
      <c r="Q1082" s="55">
        <v>4</v>
      </c>
      <c r="R1082" s="55" t="s">
        <v>38</v>
      </c>
      <c r="S1082" s="55">
        <v>108</v>
      </c>
      <c r="T1082" s="55">
        <v>9913</v>
      </c>
      <c r="U1082" s="30">
        <v>4000</v>
      </c>
      <c r="V1082" s="55">
        <v>1</v>
      </c>
      <c r="W1082" s="55">
        <v>0</v>
      </c>
      <c r="X1082" s="55">
        <v>0</v>
      </c>
      <c r="Y1082" s="55">
        <v>39652</v>
      </c>
      <c r="Z1082" s="55">
        <v>0</v>
      </c>
    </row>
    <row r="1083" spans="1:26">
      <c r="A1083" s="29">
        <v>44123</v>
      </c>
      <c r="B1083" s="55" t="s">
        <v>213</v>
      </c>
      <c r="C1083" s="57">
        <v>44116</v>
      </c>
      <c r="D1083" s="55">
        <v>2020</v>
      </c>
      <c r="E1083" s="55">
        <v>10</v>
      </c>
      <c r="F1083" s="55">
        <v>120195</v>
      </c>
      <c r="G1083" s="55" t="s">
        <v>279</v>
      </c>
      <c r="H1083" s="55" t="s">
        <v>37</v>
      </c>
      <c r="I1083" s="55" t="s">
        <v>197</v>
      </c>
      <c r="J1083" s="55" t="s">
        <v>20</v>
      </c>
      <c r="K1083" s="55" t="s">
        <v>82</v>
      </c>
      <c r="L1083" s="55" t="s">
        <v>68</v>
      </c>
      <c r="M1083" s="55">
        <v>311</v>
      </c>
      <c r="N1083" s="55" t="s">
        <v>280</v>
      </c>
      <c r="O1083" s="55">
        <v>1</v>
      </c>
      <c r="P1083" s="55" t="s">
        <v>22</v>
      </c>
      <c r="Q1083" s="55">
        <v>4</v>
      </c>
      <c r="R1083" s="55" t="s">
        <v>38</v>
      </c>
      <c r="S1083" s="55">
        <v>109</v>
      </c>
      <c r="T1083" s="55">
        <v>41879</v>
      </c>
      <c r="U1083" s="30">
        <v>3883</v>
      </c>
      <c r="V1083" s="55">
        <v>15.82</v>
      </c>
      <c r="W1083" s="55">
        <v>4.8000000000000001E-2</v>
      </c>
      <c r="X1083" s="55">
        <v>20</v>
      </c>
      <c r="Y1083" s="55">
        <v>162616.15700000001</v>
      </c>
      <c r="Z1083" s="55">
        <v>77.66</v>
      </c>
    </row>
    <row r="1084" spans="1:26">
      <c r="A1084" s="29">
        <v>44123</v>
      </c>
      <c r="B1084" s="55" t="s">
        <v>213</v>
      </c>
      <c r="C1084" s="57">
        <v>44116</v>
      </c>
      <c r="D1084" s="55">
        <v>2020</v>
      </c>
      <c r="E1084" s="55">
        <v>10</v>
      </c>
      <c r="F1084" s="55">
        <v>120195</v>
      </c>
      <c r="G1084" s="55" t="s">
        <v>279</v>
      </c>
      <c r="H1084" s="55" t="s">
        <v>37</v>
      </c>
      <c r="I1084" s="55" t="s">
        <v>197</v>
      </c>
      <c r="J1084" s="55" t="s">
        <v>20</v>
      </c>
      <c r="K1084" s="55" t="s">
        <v>82</v>
      </c>
      <c r="L1084" s="55" t="s">
        <v>68</v>
      </c>
      <c r="M1084" s="55">
        <v>311</v>
      </c>
      <c r="N1084" s="55" t="s">
        <v>280</v>
      </c>
      <c r="O1084" s="55">
        <v>1</v>
      </c>
      <c r="P1084" s="55" t="s">
        <v>22</v>
      </c>
      <c r="Q1084" s="55">
        <v>4</v>
      </c>
      <c r="R1084" s="55" t="s">
        <v>38</v>
      </c>
      <c r="S1084" s="55">
        <v>110</v>
      </c>
      <c r="T1084" s="55">
        <v>4485</v>
      </c>
      <c r="U1084" s="30">
        <v>4000</v>
      </c>
      <c r="V1084" s="55">
        <v>0.5</v>
      </c>
      <c r="W1084" s="55">
        <v>0</v>
      </c>
      <c r="X1084" s="55">
        <v>0</v>
      </c>
      <c r="Y1084" s="55">
        <v>17940</v>
      </c>
      <c r="Z1084" s="55">
        <v>0</v>
      </c>
    </row>
    <row r="1085" spans="1:26">
      <c r="A1085" s="29">
        <v>44123</v>
      </c>
      <c r="B1085" s="55" t="s">
        <v>213</v>
      </c>
      <c r="C1085" s="57">
        <v>44116</v>
      </c>
      <c r="D1085" s="55">
        <v>2020</v>
      </c>
      <c r="E1085" s="55">
        <v>10</v>
      </c>
      <c r="F1085" s="55">
        <v>120195</v>
      </c>
      <c r="G1085" s="55" t="s">
        <v>279</v>
      </c>
      <c r="H1085" s="55" t="s">
        <v>37</v>
      </c>
      <c r="I1085" s="55" t="s">
        <v>197</v>
      </c>
      <c r="J1085" s="55" t="s">
        <v>20</v>
      </c>
      <c r="K1085" s="55" t="s">
        <v>82</v>
      </c>
      <c r="L1085" s="55" t="s">
        <v>68</v>
      </c>
      <c r="M1085" s="55">
        <v>311</v>
      </c>
      <c r="N1085" s="55" t="s">
        <v>280</v>
      </c>
      <c r="O1085" s="55">
        <v>1</v>
      </c>
      <c r="P1085" s="55" t="s">
        <v>22</v>
      </c>
      <c r="Q1085" s="55">
        <v>4</v>
      </c>
      <c r="R1085" s="55" t="s">
        <v>38</v>
      </c>
      <c r="S1085" s="55">
        <v>111</v>
      </c>
      <c r="T1085" s="55">
        <v>4364</v>
      </c>
      <c r="U1085" s="30">
        <v>4000</v>
      </c>
      <c r="V1085" s="55">
        <v>0.5</v>
      </c>
      <c r="W1085" s="55">
        <v>0</v>
      </c>
      <c r="X1085" s="55">
        <v>0</v>
      </c>
      <c r="Y1085" s="55">
        <v>17456</v>
      </c>
      <c r="Z1085" s="55">
        <v>0</v>
      </c>
    </row>
    <row r="1086" spans="1:26">
      <c r="A1086" s="29">
        <v>44123</v>
      </c>
      <c r="B1086" s="55" t="s">
        <v>213</v>
      </c>
      <c r="C1086" s="57">
        <v>44116</v>
      </c>
      <c r="D1086" s="55">
        <v>2020</v>
      </c>
      <c r="E1086" s="55">
        <v>10</v>
      </c>
      <c r="F1086" s="55">
        <v>120195</v>
      </c>
      <c r="G1086" s="55" t="s">
        <v>279</v>
      </c>
      <c r="H1086" s="55" t="s">
        <v>37</v>
      </c>
      <c r="I1086" s="55" t="s">
        <v>197</v>
      </c>
      <c r="J1086" s="55" t="s">
        <v>20</v>
      </c>
      <c r="K1086" s="55" t="s">
        <v>82</v>
      </c>
      <c r="L1086" s="55" t="s">
        <v>68</v>
      </c>
      <c r="M1086" s="55">
        <v>311</v>
      </c>
      <c r="N1086" s="55" t="s">
        <v>280</v>
      </c>
      <c r="O1086" s="55">
        <v>1</v>
      </c>
      <c r="P1086" s="55" t="s">
        <v>22</v>
      </c>
      <c r="Q1086" s="55">
        <v>4</v>
      </c>
      <c r="R1086" s="55" t="s">
        <v>38</v>
      </c>
      <c r="S1086" s="55">
        <v>101</v>
      </c>
      <c r="T1086" s="55">
        <v>493</v>
      </c>
      <c r="U1086" s="30">
        <v>4000</v>
      </c>
      <c r="V1086" s="55">
        <v>0.1</v>
      </c>
      <c r="W1086" s="55">
        <v>0</v>
      </c>
      <c r="X1086" s="55">
        <v>0</v>
      </c>
      <c r="Y1086" s="55">
        <v>1972</v>
      </c>
      <c r="Z1086" s="55">
        <v>0</v>
      </c>
    </row>
    <row r="1087" spans="1:26">
      <c r="A1087" s="29">
        <v>44116</v>
      </c>
      <c r="B1087" s="55" t="s">
        <v>214</v>
      </c>
      <c r="C1087" s="57">
        <v>44109</v>
      </c>
      <c r="D1087" s="55">
        <v>2020</v>
      </c>
      <c r="E1087" s="55">
        <v>10</v>
      </c>
      <c r="F1087" s="55">
        <v>120195</v>
      </c>
      <c r="G1087" s="55" t="s">
        <v>279</v>
      </c>
      <c r="H1087" s="55" t="s">
        <v>37</v>
      </c>
      <c r="I1087" s="55" t="s">
        <v>197</v>
      </c>
      <c r="J1087" s="55" t="s">
        <v>20</v>
      </c>
      <c r="K1087" s="55" t="s">
        <v>82</v>
      </c>
      <c r="L1087" s="55" t="s">
        <v>68</v>
      </c>
      <c r="M1087" s="55">
        <v>311</v>
      </c>
      <c r="N1087" s="55" t="s">
        <v>280</v>
      </c>
      <c r="O1087" s="55">
        <v>1</v>
      </c>
      <c r="P1087" s="55" t="s">
        <v>22</v>
      </c>
      <c r="Q1087" s="55">
        <v>4</v>
      </c>
      <c r="R1087" s="55" t="s">
        <v>38</v>
      </c>
      <c r="S1087" s="55">
        <v>101</v>
      </c>
      <c r="T1087" s="55">
        <v>493</v>
      </c>
      <c r="U1087" s="30">
        <v>4000</v>
      </c>
      <c r="V1087" s="55">
        <v>0.1</v>
      </c>
      <c r="W1087" s="55">
        <v>0</v>
      </c>
      <c r="X1087" s="55">
        <v>0</v>
      </c>
      <c r="Y1087" s="55">
        <v>1972</v>
      </c>
      <c r="Z1087" s="55">
        <v>0</v>
      </c>
    </row>
    <row r="1088" spans="1:26">
      <c r="A1088" s="29">
        <v>44116</v>
      </c>
      <c r="B1088" s="55" t="s">
        <v>214</v>
      </c>
      <c r="C1088" s="57">
        <v>44109</v>
      </c>
      <c r="D1088" s="55">
        <v>2020</v>
      </c>
      <c r="E1088" s="55">
        <v>10</v>
      </c>
      <c r="F1088" s="55">
        <v>120195</v>
      </c>
      <c r="G1088" s="55" t="s">
        <v>279</v>
      </c>
      <c r="H1088" s="55" t="s">
        <v>37</v>
      </c>
      <c r="I1088" s="55" t="s">
        <v>197</v>
      </c>
      <c r="J1088" s="55" t="s">
        <v>20</v>
      </c>
      <c r="K1088" s="55" t="s">
        <v>82</v>
      </c>
      <c r="L1088" s="55" t="s">
        <v>68</v>
      </c>
      <c r="M1088" s="55">
        <v>311</v>
      </c>
      <c r="N1088" s="55" t="s">
        <v>280</v>
      </c>
      <c r="O1088" s="55">
        <v>1</v>
      </c>
      <c r="P1088" s="55" t="s">
        <v>22</v>
      </c>
      <c r="Q1088" s="55">
        <v>4</v>
      </c>
      <c r="R1088" s="55" t="s">
        <v>38</v>
      </c>
      <c r="S1088" s="55">
        <v>104</v>
      </c>
      <c r="T1088" s="55">
        <v>72</v>
      </c>
      <c r="U1088" s="30">
        <v>4015</v>
      </c>
      <c r="V1088" s="55">
        <v>11.364000000000001</v>
      </c>
      <c r="W1088" s="55">
        <v>0</v>
      </c>
      <c r="X1088" s="55">
        <v>0</v>
      </c>
      <c r="Y1088" s="55">
        <v>289.08</v>
      </c>
      <c r="Z1088" s="55">
        <v>0</v>
      </c>
    </row>
    <row r="1089" spans="1:26">
      <c r="A1089" s="29">
        <v>44116</v>
      </c>
      <c r="B1089" s="55" t="s">
        <v>214</v>
      </c>
      <c r="C1089" s="57">
        <v>44109</v>
      </c>
      <c r="D1089" s="55">
        <v>2020</v>
      </c>
      <c r="E1089" s="55">
        <v>10</v>
      </c>
      <c r="F1089" s="55">
        <v>120195</v>
      </c>
      <c r="G1089" s="55" t="s">
        <v>279</v>
      </c>
      <c r="H1089" s="55" t="s">
        <v>37</v>
      </c>
      <c r="I1089" s="55" t="s">
        <v>197</v>
      </c>
      <c r="J1089" s="55" t="s">
        <v>20</v>
      </c>
      <c r="K1089" s="55" t="s">
        <v>82</v>
      </c>
      <c r="L1089" s="55" t="s">
        <v>68</v>
      </c>
      <c r="M1089" s="55">
        <v>311</v>
      </c>
      <c r="N1089" s="55" t="s">
        <v>280</v>
      </c>
      <c r="O1089" s="55">
        <v>1</v>
      </c>
      <c r="P1089" s="55" t="s">
        <v>22</v>
      </c>
      <c r="Q1089" s="55">
        <v>4</v>
      </c>
      <c r="R1089" s="55" t="s">
        <v>38</v>
      </c>
      <c r="S1089" s="55">
        <v>111</v>
      </c>
      <c r="T1089" s="55">
        <v>4364</v>
      </c>
      <c r="U1089" s="30">
        <v>4000</v>
      </c>
      <c r="V1089" s="55">
        <v>0.5</v>
      </c>
      <c r="W1089" s="55">
        <v>0</v>
      </c>
      <c r="X1089" s="55">
        <v>0</v>
      </c>
      <c r="Y1089" s="55">
        <v>17456</v>
      </c>
      <c r="Z1089" s="55">
        <v>0</v>
      </c>
    </row>
    <row r="1090" spans="1:26">
      <c r="A1090" s="29">
        <v>44116</v>
      </c>
      <c r="B1090" s="55" t="s">
        <v>214</v>
      </c>
      <c r="C1090" s="57">
        <v>44109</v>
      </c>
      <c r="D1090" s="55">
        <v>2020</v>
      </c>
      <c r="E1090" s="55">
        <v>10</v>
      </c>
      <c r="F1090" s="55">
        <v>120195</v>
      </c>
      <c r="G1090" s="55" t="s">
        <v>279</v>
      </c>
      <c r="H1090" s="55" t="s">
        <v>37</v>
      </c>
      <c r="I1090" s="55" t="s">
        <v>197</v>
      </c>
      <c r="J1090" s="55" t="s">
        <v>20</v>
      </c>
      <c r="K1090" s="55" t="s">
        <v>82</v>
      </c>
      <c r="L1090" s="55" t="s">
        <v>68</v>
      </c>
      <c r="M1090" s="55">
        <v>311</v>
      </c>
      <c r="N1090" s="55" t="s">
        <v>280</v>
      </c>
      <c r="O1090" s="55">
        <v>1</v>
      </c>
      <c r="P1090" s="55" t="s">
        <v>22</v>
      </c>
      <c r="Q1090" s="55">
        <v>4</v>
      </c>
      <c r="R1090" s="55" t="s">
        <v>38</v>
      </c>
      <c r="S1090" s="55">
        <v>110</v>
      </c>
      <c r="T1090" s="55">
        <v>4485</v>
      </c>
      <c r="U1090" s="30">
        <v>4000</v>
      </c>
      <c r="V1090" s="55">
        <v>0.5</v>
      </c>
      <c r="W1090" s="55">
        <v>0</v>
      </c>
      <c r="X1090" s="55">
        <v>0</v>
      </c>
      <c r="Y1090" s="55">
        <v>17940</v>
      </c>
      <c r="Z1090" s="55">
        <v>0</v>
      </c>
    </row>
    <row r="1091" spans="1:26">
      <c r="A1091" s="29">
        <v>44116</v>
      </c>
      <c r="B1091" s="55" t="s">
        <v>214</v>
      </c>
      <c r="C1091" s="57">
        <v>44109</v>
      </c>
      <c r="D1091" s="55">
        <v>2020</v>
      </c>
      <c r="E1091" s="55">
        <v>10</v>
      </c>
      <c r="F1091" s="55">
        <v>120195</v>
      </c>
      <c r="G1091" s="55" t="s">
        <v>279</v>
      </c>
      <c r="H1091" s="55" t="s">
        <v>37</v>
      </c>
      <c r="I1091" s="55" t="s">
        <v>197</v>
      </c>
      <c r="J1091" s="55" t="s">
        <v>20</v>
      </c>
      <c r="K1091" s="55" t="s">
        <v>82</v>
      </c>
      <c r="L1091" s="55" t="s">
        <v>68</v>
      </c>
      <c r="M1091" s="55">
        <v>311</v>
      </c>
      <c r="N1091" s="55" t="s">
        <v>280</v>
      </c>
      <c r="O1091" s="55">
        <v>1</v>
      </c>
      <c r="P1091" s="55" t="s">
        <v>22</v>
      </c>
      <c r="Q1091" s="55">
        <v>4</v>
      </c>
      <c r="R1091" s="55" t="s">
        <v>38</v>
      </c>
      <c r="S1091" s="55">
        <v>108</v>
      </c>
      <c r="T1091" s="55">
        <v>9913</v>
      </c>
      <c r="U1091" s="30">
        <v>4000</v>
      </c>
      <c r="V1091" s="55">
        <v>1</v>
      </c>
      <c r="W1091" s="55">
        <v>0</v>
      </c>
      <c r="X1091" s="55">
        <v>0</v>
      </c>
      <c r="Y1091" s="55">
        <v>39652</v>
      </c>
      <c r="Z1091" s="55">
        <v>0</v>
      </c>
    </row>
    <row r="1092" spans="1:26">
      <c r="A1092" s="29">
        <v>44116</v>
      </c>
      <c r="B1092" s="55" t="s">
        <v>214</v>
      </c>
      <c r="C1092" s="57">
        <v>44109</v>
      </c>
      <c r="D1092" s="55">
        <v>2020</v>
      </c>
      <c r="E1092" s="55">
        <v>10</v>
      </c>
      <c r="F1092" s="55">
        <v>120195</v>
      </c>
      <c r="G1092" s="55" t="s">
        <v>279</v>
      </c>
      <c r="H1092" s="55" t="s">
        <v>37</v>
      </c>
      <c r="I1092" s="55" t="s">
        <v>197</v>
      </c>
      <c r="J1092" s="55" t="s">
        <v>20</v>
      </c>
      <c r="K1092" s="55" t="s">
        <v>82</v>
      </c>
      <c r="L1092" s="55" t="s">
        <v>68</v>
      </c>
      <c r="M1092" s="55">
        <v>311</v>
      </c>
      <c r="N1092" s="55" t="s">
        <v>280</v>
      </c>
      <c r="O1092" s="55">
        <v>1</v>
      </c>
      <c r="P1092" s="55" t="s">
        <v>22</v>
      </c>
      <c r="Q1092" s="55">
        <v>4</v>
      </c>
      <c r="R1092" s="55" t="s">
        <v>38</v>
      </c>
      <c r="S1092" s="55">
        <v>109</v>
      </c>
      <c r="T1092" s="55">
        <v>97801</v>
      </c>
      <c r="U1092" s="30">
        <v>3856</v>
      </c>
      <c r="V1092" s="55">
        <v>15.72</v>
      </c>
      <c r="W1092" s="55">
        <v>2.9000000000000001E-2</v>
      </c>
      <c r="X1092" s="55">
        <v>28</v>
      </c>
      <c r="Y1092" s="55">
        <v>377120.65600000002</v>
      </c>
      <c r="Z1092" s="55">
        <v>107.968</v>
      </c>
    </row>
    <row r="1093" spans="1:26">
      <c r="A1093" s="29">
        <v>44116</v>
      </c>
      <c r="B1093" s="55" t="s">
        <v>214</v>
      </c>
      <c r="C1093" s="57">
        <v>44109</v>
      </c>
      <c r="D1093" s="55">
        <v>2020</v>
      </c>
      <c r="E1093" s="55">
        <v>10</v>
      </c>
      <c r="F1093" s="55">
        <v>120195</v>
      </c>
      <c r="G1093" s="55" t="s">
        <v>279</v>
      </c>
      <c r="H1093" s="55" t="s">
        <v>37</v>
      </c>
      <c r="I1093" s="55" t="s">
        <v>197</v>
      </c>
      <c r="J1093" s="55" t="s">
        <v>20</v>
      </c>
      <c r="K1093" s="55" t="s">
        <v>82</v>
      </c>
      <c r="L1093" s="55" t="s">
        <v>68</v>
      </c>
      <c r="M1093" s="55">
        <v>311</v>
      </c>
      <c r="N1093" s="55" t="s">
        <v>280</v>
      </c>
      <c r="O1093" s="55">
        <v>1</v>
      </c>
      <c r="P1093" s="55" t="s">
        <v>22</v>
      </c>
      <c r="Q1093" s="55">
        <v>4</v>
      </c>
      <c r="R1093" s="55" t="s">
        <v>38</v>
      </c>
      <c r="S1093" s="55">
        <v>106</v>
      </c>
      <c r="T1093" s="55">
        <v>67035</v>
      </c>
      <c r="U1093" s="30">
        <v>3739</v>
      </c>
      <c r="V1093" s="55">
        <v>9.65</v>
      </c>
      <c r="W1093" s="55">
        <v>0.04</v>
      </c>
      <c r="X1093" s="55">
        <v>27</v>
      </c>
      <c r="Y1093" s="55">
        <v>250643.86499999999</v>
      </c>
      <c r="Z1093" s="55">
        <v>100.953</v>
      </c>
    </row>
    <row r="1094" spans="1:26">
      <c r="A1094" s="29">
        <v>44116</v>
      </c>
      <c r="B1094" s="55" t="s">
        <v>214</v>
      </c>
      <c r="C1094" s="57">
        <v>44109</v>
      </c>
      <c r="D1094" s="55">
        <v>2020</v>
      </c>
      <c r="E1094" s="55">
        <v>10</v>
      </c>
      <c r="F1094" s="55">
        <v>120195</v>
      </c>
      <c r="G1094" s="55" t="s">
        <v>279</v>
      </c>
      <c r="H1094" s="55" t="s">
        <v>37</v>
      </c>
      <c r="I1094" s="55" t="s">
        <v>197</v>
      </c>
      <c r="J1094" s="55" t="s">
        <v>20</v>
      </c>
      <c r="K1094" s="55" t="s">
        <v>82</v>
      </c>
      <c r="L1094" s="55" t="s">
        <v>68</v>
      </c>
      <c r="M1094" s="55">
        <v>311</v>
      </c>
      <c r="N1094" s="55" t="s">
        <v>280</v>
      </c>
      <c r="O1094" s="55">
        <v>1</v>
      </c>
      <c r="P1094" s="55" t="s">
        <v>22</v>
      </c>
      <c r="Q1094" s="55">
        <v>4</v>
      </c>
      <c r="R1094" s="55" t="s">
        <v>38</v>
      </c>
      <c r="S1094" s="55">
        <v>107</v>
      </c>
      <c r="T1094" s="55">
        <v>33627</v>
      </c>
      <c r="U1094" s="30">
        <v>4145</v>
      </c>
      <c r="V1094" s="55">
        <v>10.15</v>
      </c>
      <c r="W1094" s="55">
        <v>0.11899999999999999</v>
      </c>
      <c r="X1094" s="55">
        <v>40</v>
      </c>
      <c r="Y1094" s="55">
        <v>139383.91500000001</v>
      </c>
      <c r="Z1094" s="55">
        <v>165.8</v>
      </c>
    </row>
    <row r="1095" spans="1:26">
      <c r="A1095" s="29">
        <v>44116</v>
      </c>
      <c r="B1095" s="55" t="s">
        <v>214</v>
      </c>
      <c r="C1095" s="57">
        <v>44109</v>
      </c>
      <c r="D1095" s="55">
        <v>2020</v>
      </c>
      <c r="E1095" s="55">
        <v>10</v>
      </c>
      <c r="F1095" s="55">
        <v>120195</v>
      </c>
      <c r="G1095" s="55" t="s">
        <v>279</v>
      </c>
      <c r="H1095" s="55" t="s">
        <v>37</v>
      </c>
      <c r="I1095" s="55" t="s">
        <v>197</v>
      </c>
      <c r="J1095" s="55" t="s">
        <v>20</v>
      </c>
      <c r="K1095" s="55" t="s">
        <v>82</v>
      </c>
      <c r="L1095" s="55" t="s">
        <v>68</v>
      </c>
      <c r="M1095" s="55">
        <v>311</v>
      </c>
      <c r="N1095" s="55" t="s">
        <v>280</v>
      </c>
      <c r="O1095" s="55">
        <v>1</v>
      </c>
      <c r="P1095" s="55" t="s">
        <v>22</v>
      </c>
      <c r="Q1095" s="55">
        <v>4</v>
      </c>
      <c r="R1095" s="55" t="s">
        <v>38</v>
      </c>
      <c r="S1095" s="55">
        <v>115</v>
      </c>
      <c r="T1095" s="55">
        <v>4576</v>
      </c>
      <c r="U1095" s="30">
        <v>4025</v>
      </c>
      <c r="V1095" s="55">
        <v>2.5019999999999998</v>
      </c>
      <c r="W1095" s="55">
        <v>0</v>
      </c>
      <c r="X1095" s="55">
        <v>0</v>
      </c>
      <c r="Y1095" s="55">
        <v>18418.400000000001</v>
      </c>
      <c r="Z1095" s="55">
        <v>0</v>
      </c>
    </row>
    <row r="1096" spans="1:26">
      <c r="A1096" s="29">
        <v>44116</v>
      </c>
      <c r="B1096" s="55" t="s">
        <v>214</v>
      </c>
      <c r="C1096" s="57">
        <v>44109</v>
      </c>
      <c r="D1096" s="55">
        <v>2020</v>
      </c>
      <c r="E1096" s="55">
        <v>10</v>
      </c>
      <c r="F1096" s="55">
        <v>120195</v>
      </c>
      <c r="G1096" s="55" t="s">
        <v>279</v>
      </c>
      <c r="H1096" s="55" t="s">
        <v>37</v>
      </c>
      <c r="I1096" s="55" t="s">
        <v>197</v>
      </c>
      <c r="J1096" s="55" t="s">
        <v>20</v>
      </c>
      <c r="K1096" s="55" t="s">
        <v>82</v>
      </c>
      <c r="L1096" s="55" t="s">
        <v>68</v>
      </c>
      <c r="M1096" s="55">
        <v>311</v>
      </c>
      <c r="N1096" s="55" t="s">
        <v>280</v>
      </c>
      <c r="O1096" s="55">
        <v>1</v>
      </c>
      <c r="P1096" s="55" t="s">
        <v>22</v>
      </c>
      <c r="Q1096" s="55">
        <v>4</v>
      </c>
      <c r="R1096" s="55" t="s">
        <v>38</v>
      </c>
      <c r="S1096" s="55">
        <v>112</v>
      </c>
      <c r="T1096" s="55">
        <v>39742</v>
      </c>
      <c r="U1096" s="30">
        <v>3892</v>
      </c>
      <c r="V1096" s="55">
        <v>17.13</v>
      </c>
      <c r="W1096" s="55">
        <v>7.8E-2</v>
      </c>
      <c r="X1096" s="55">
        <v>31</v>
      </c>
      <c r="Y1096" s="55">
        <v>154675.864</v>
      </c>
      <c r="Z1096" s="55">
        <v>120.652</v>
      </c>
    </row>
    <row r="1097" spans="1:26">
      <c r="A1097" s="29">
        <v>44116</v>
      </c>
      <c r="B1097" s="55" t="s">
        <v>214</v>
      </c>
      <c r="C1097" s="57">
        <v>44109</v>
      </c>
      <c r="D1097" s="55">
        <v>2020</v>
      </c>
      <c r="E1097" s="55">
        <v>10</v>
      </c>
      <c r="F1097" s="55">
        <v>120195</v>
      </c>
      <c r="G1097" s="55" t="s">
        <v>279</v>
      </c>
      <c r="H1097" s="55" t="s">
        <v>37</v>
      </c>
      <c r="I1097" s="55" t="s">
        <v>197</v>
      </c>
      <c r="J1097" s="55" t="s">
        <v>20</v>
      </c>
      <c r="K1097" s="55" t="s">
        <v>82</v>
      </c>
      <c r="L1097" s="55" t="s">
        <v>68</v>
      </c>
      <c r="M1097" s="55">
        <v>311</v>
      </c>
      <c r="N1097" s="55" t="s">
        <v>280</v>
      </c>
      <c r="O1097" s="55">
        <v>1</v>
      </c>
      <c r="P1097" s="55" t="s">
        <v>22</v>
      </c>
      <c r="Q1097" s="55">
        <v>4</v>
      </c>
      <c r="R1097" s="55" t="s">
        <v>38</v>
      </c>
      <c r="S1097" s="55">
        <v>113</v>
      </c>
      <c r="T1097" s="55">
        <v>8</v>
      </c>
      <c r="U1097" s="30">
        <v>4000</v>
      </c>
      <c r="V1097" s="55">
        <v>0.1</v>
      </c>
      <c r="W1097" s="55">
        <v>0</v>
      </c>
      <c r="X1097" s="55">
        <v>0</v>
      </c>
      <c r="Y1097" s="55">
        <v>32</v>
      </c>
      <c r="Z1097" s="55">
        <v>0</v>
      </c>
    </row>
    <row r="1098" spans="1:26">
      <c r="A1098" s="29">
        <v>44116</v>
      </c>
      <c r="B1098" s="55" t="s">
        <v>214</v>
      </c>
      <c r="C1098" s="57">
        <v>44109</v>
      </c>
      <c r="D1098" s="55">
        <v>2020</v>
      </c>
      <c r="E1098" s="55">
        <v>10</v>
      </c>
      <c r="F1098" s="55">
        <v>120195</v>
      </c>
      <c r="G1098" s="55" t="s">
        <v>279</v>
      </c>
      <c r="H1098" s="55" t="s">
        <v>37</v>
      </c>
      <c r="I1098" s="55" t="s">
        <v>197</v>
      </c>
      <c r="J1098" s="55" t="s">
        <v>20</v>
      </c>
      <c r="K1098" s="55" t="s">
        <v>82</v>
      </c>
      <c r="L1098" s="55" t="s">
        <v>68</v>
      </c>
      <c r="M1098" s="55">
        <v>311</v>
      </c>
      <c r="N1098" s="55" t="s">
        <v>280</v>
      </c>
      <c r="O1098" s="55">
        <v>1</v>
      </c>
      <c r="P1098" s="55" t="s">
        <v>22</v>
      </c>
      <c r="Q1098" s="55">
        <v>4</v>
      </c>
      <c r="R1098" s="55" t="s">
        <v>38</v>
      </c>
      <c r="S1098" s="55">
        <v>116</v>
      </c>
      <c r="T1098" s="55">
        <v>15999</v>
      </c>
      <c r="U1098" s="30">
        <v>4000</v>
      </c>
      <c r="V1098" s="55">
        <v>2</v>
      </c>
      <c r="W1098" s="55">
        <v>0</v>
      </c>
      <c r="X1098" s="55">
        <v>0</v>
      </c>
      <c r="Y1098" s="55">
        <v>63996</v>
      </c>
      <c r="Z1098" s="55">
        <v>0</v>
      </c>
    </row>
    <row r="1099" spans="1:26">
      <c r="A1099" s="29">
        <v>44109</v>
      </c>
      <c r="B1099" s="55" t="s">
        <v>215</v>
      </c>
      <c r="C1099" s="57">
        <v>44105</v>
      </c>
      <c r="D1099" s="55">
        <v>2020</v>
      </c>
      <c r="E1099" s="55">
        <v>10</v>
      </c>
      <c r="F1099" s="55">
        <v>120195</v>
      </c>
      <c r="G1099" s="55" t="s">
        <v>279</v>
      </c>
      <c r="H1099" s="55" t="s">
        <v>37</v>
      </c>
      <c r="I1099" s="55" t="s">
        <v>197</v>
      </c>
      <c r="J1099" s="55" t="s">
        <v>20</v>
      </c>
      <c r="K1099" s="55" t="s">
        <v>82</v>
      </c>
      <c r="L1099" s="55" t="s">
        <v>68</v>
      </c>
      <c r="M1099" s="55">
        <v>311</v>
      </c>
      <c r="N1099" s="55" t="s">
        <v>280</v>
      </c>
      <c r="O1099" s="55">
        <v>1</v>
      </c>
      <c r="P1099" s="55" t="s">
        <v>22</v>
      </c>
      <c r="Q1099" s="55">
        <v>4</v>
      </c>
      <c r="R1099" s="55" t="s">
        <v>38</v>
      </c>
      <c r="S1099" s="55">
        <v>116</v>
      </c>
      <c r="T1099" s="55">
        <v>15999</v>
      </c>
      <c r="U1099" s="30">
        <v>4000</v>
      </c>
      <c r="V1099" s="55">
        <v>2</v>
      </c>
      <c r="W1099" s="55">
        <v>0</v>
      </c>
      <c r="X1099" s="55">
        <v>0</v>
      </c>
      <c r="Y1099" s="55">
        <v>63996</v>
      </c>
      <c r="Z1099" s="55">
        <v>0</v>
      </c>
    </row>
    <row r="1100" spans="1:26">
      <c r="A1100" s="29">
        <v>44109</v>
      </c>
      <c r="B1100" s="55" t="s">
        <v>215</v>
      </c>
      <c r="C1100" s="57">
        <v>44105</v>
      </c>
      <c r="D1100" s="55">
        <v>2020</v>
      </c>
      <c r="E1100" s="55">
        <v>10</v>
      </c>
      <c r="F1100" s="55">
        <v>120195</v>
      </c>
      <c r="G1100" s="55" t="s">
        <v>279</v>
      </c>
      <c r="H1100" s="55" t="s">
        <v>37</v>
      </c>
      <c r="I1100" s="55" t="s">
        <v>197</v>
      </c>
      <c r="J1100" s="55" t="s">
        <v>20</v>
      </c>
      <c r="K1100" s="55" t="s">
        <v>82</v>
      </c>
      <c r="L1100" s="55" t="s">
        <v>68</v>
      </c>
      <c r="M1100" s="55">
        <v>311</v>
      </c>
      <c r="N1100" s="55" t="s">
        <v>280</v>
      </c>
      <c r="O1100" s="55">
        <v>1</v>
      </c>
      <c r="P1100" s="55" t="s">
        <v>22</v>
      </c>
      <c r="Q1100" s="55">
        <v>4</v>
      </c>
      <c r="R1100" s="55" t="s">
        <v>38</v>
      </c>
      <c r="S1100" s="55">
        <v>113</v>
      </c>
      <c r="T1100" s="55">
        <v>8</v>
      </c>
      <c r="U1100" s="30">
        <v>4000</v>
      </c>
      <c r="V1100" s="55">
        <v>0.1</v>
      </c>
      <c r="W1100" s="55">
        <v>0</v>
      </c>
      <c r="X1100" s="55">
        <v>0</v>
      </c>
      <c r="Y1100" s="55">
        <v>32</v>
      </c>
      <c r="Z1100" s="55">
        <v>0</v>
      </c>
    </row>
    <row r="1101" spans="1:26">
      <c r="A1101" s="29">
        <v>44109</v>
      </c>
      <c r="B1101" s="55" t="s">
        <v>215</v>
      </c>
      <c r="C1101" s="57">
        <v>44105</v>
      </c>
      <c r="D1101" s="55">
        <v>2020</v>
      </c>
      <c r="E1101" s="55">
        <v>10</v>
      </c>
      <c r="F1101" s="55">
        <v>120195</v>
      </c>
      <c r="G1101" s="55" t="s">
        <v>279</v>
      </c>
      <c r="H1101" s="55" t="s">
        <v>37</v>
      </c>
      <c r="I1101" s="55" t="s">
        <v>197</v>
      </c>
      <c r="J1101" s="55" t="s">
        <v>20</v>
      </c>
      <c r="K1101" s="55" t="s">
        <v>82</v>
      </c>
      <c r="L1101" s="55" t="s">
        <v>68</v>
      </c>
      <c r="M1101" s="55">
        <v>311</v>
      </c>
      <c r="N1101" s="55" t="s">
        <v>280</v>
      </c>
      <c r="O1101" s="55">
        <v>1</v>
      </c>
      <c r="P1101" s="55" t="s">
        <v>22</v>
      </c>
      <c r="Q1101" s="55">
        <v>4</v>
      </c>
      <c r="R1101" s="55" t="s">
        <v>38</v>
      </c>
      <c r="S1101" s="55">
        <v>112</v>
      </c>
      <c r="T1101" s="55">
        <v>105693</v>
      </c>
      <c r="U1101" s="30">
        <v>3890.482</v>
      </c>
      <c r="V1101" s="55">
        <v>17.132999999999999</v>
      </c>
      <c r="W1101" s="55">
        <v>6.4000000000000001E-2</v>
      </c>
      <c r="X1101" s="55">
        <v>68</v>
      </c>
      <c r="Y1101" s="55">
        <v>411196.714026</v>
      </c>
      <c r="Z1101" s="55">
        <v>264.55277599999999</v>
      </c>
    </row>
    <row r="1102" spans="1:26">
      <c r="A1102" s="29">
        <v>44109</v>
      </c>
      <c r="B1102" s="55" t="s">
        <v>215</v>
      </c>
      <c r="C1102" s="57">
        <v>44105</v>
      </c>
      <c r="D1102" s="55">
        <v>2020</v>
      </c>
      <c r="E1102" s="55">
        <v>10</v>
      </c>
      <c r="F1102" s="55">
        <v>120195</v>
      </c>
      <c r="G1102" s="55" t="s">
        <v>279</v>
      </c>
      <c r="H1102" s="55" t="s">
        <v>37</v>
      </c>
      <c r="I1102" s="55" t="s">
        <v>197</v>
      </c>
      <c r="J1102" s="55" t="s">
        <v>20</v>
      </c>
      <c r="K1102" s="55" t="s">
        <v>82</v>
      </c>
      <c r="L1102" s="55" t="s">
        <v>68</v>
      </c>
      <c r="M1102" s="55">
        <v>311</v>
      </c>
      <c r="N1102" s="55" t="s">
        <v>280</v>
      </c>
      <c r="O1102" s="55">
        <v>1</v>
      </c>
      <c r="P1102" s="55" t="s">
        <v>22</v>
      </c>
      <c r="Q1102" s="55">
        <v>4</v>
      </c>
      <c r="R1102" s="55" t="s">
        <v>38</v>
      </c>
      <c r="S1102" s="55">
        <v>115</v>
      </c>
      <c r="T1102" s="55">
        <v>4576</v>
      </c>
      <c r="U1102" s="30">
        <v>4025.6419999999998</v>
      </c>
      <c r="V1102" s="55">
        <v>2.5019999999999998</v>
      </c>
      <c r="W1102" s="55">
        <v>0</v>
      </c>
      <c r="X1102" s="55">
        <v>0</v>
      </c>
      <c r="Y1102" s="55">
        <v>18421.337791999998</v>
      </c>
      <c r="Z1102" s="55">
        <v>0</v>
      </c>
    </row>
    <row r="1103" spans="1:26">
      <c r="A1103" s="29">
        <v>44109</v>
      </c>
      <c r="B1103" s="55" t="s">
        <v>215</v>
      </c>
      <c r="C1103" s="57">
        <v>44105</v>
      </c>
      <c r="D1103" s="55">
        <v>2020</v>
      </c>
      <c r="E1103" s="55">
        <v>10</v>
      </c>
      <c r="F1103" s="55">
        <v>120195</v>
      </c>
      <c r="G1103" s="55" t="s">
        <v>279</v>
      </c>
      <c r="H1103" s="55" t="s">
        <v>37</v>
      </c>
      <c r="I1103" s="55" t="s">
        <v>197</v>
      </c>
      <c r="J1103" s="55" t="s">
        <v>20</v>
      </c>
      <c r="K1103" s="55" t="s">
        <v>82</v>
      </c>
      <c r="L1103" s="55" t="s">
        <v>68</v>
      </c>
      <c r="M1103" s="55">
        <v>311</v>
      </c>
      <c r="N1103" s="55" t="s">
        <v>280</v>
      </c>
      <c r="O1103" s="55">
        <v>1</v>
      </c>
      <c r="P1103" s="55" t="s">
        <v>22</v>
      </c>
      <c r="Q1103" s="55">
        <v>4</v>
      </c>
      <c r="R1103" s="55" t="s">
        <v>38</v>
      </c>
      <c r="S1103" s="55">
        <v>114</v>
      </c>
      <c r="T1103" s="55">
        <v>15047</v>
      </c>
      <c r="U1103" s="30">
        <v>4039.0880000000002</v>
      </c>
      <c r="V1103" s="55">
        <v>17.690999999999999</v>
      </c>
      <c r="W1103" s="55">
        <v>0</v>
      </c>
      <c r="X1103" s="55">
        <v>0</v>
      </c>
      <c r="Y1103" s="55">
        <v>60776.157136000002</v>
      </c>
      <c r="Z1103" s="55">
        <v>0</v>
      </c>
    </row>
    <row r="1104" spans="1:26">
      <c r="A1104" s="29">
        <v>44109</v>
      </c>
      <c r="B1104" s="55" t="s">
        <v>215</v>
      </c>
      <c r="C1104" s="57">
        <v>44105</v>
      </c>
      <c r="D1104" s="55">
        <v>2020</v>
      </c>
      <c r="E1104" s="55">
        <v>10</v>
      </c>
      <c r="F1104" s="55">
        <v>120195</v>
      </c>
      <c r="G1104" s="55" t="s">
        <v>279</v>
      </c>
      <c r="H1104" s="55" t="s">
        <v>37</v>
      </c>
      <c r="I1104" s="55" t="s">
        <v>197</v>
      </c>
      <c r="J1104" s="55" t="s">
        <v>20</v>
      </c>
      <c r="K1104" s="55" t="s">
        <v>82</v>
      </c>
      <c r="L1104" s="55" t="s">
        <v>68</v>
      </c>
      <c r="M1104" s="55">
        <v>311</v>
      </c>
      <c r="N1104" s="55" t="s">
        <v>280</v>
      </c>
      <c r="O1104" s="55">
        <v>1</v>
      </c>
      <c r="P1104" s="55" t="s">
        <v>22</v>
      </c>
      <c r="Q1104" s="55">
        <v>4</v>
      </c>
      <c r="R1104" s="55" t="s">
        <v>38</v>
      </c>
      <c r="S1104" s="55">
        <v>107</v>
      </c>
      <c r="T1104" s="55">
        <v>67337</v>
      </c>
      <c r="U1104" s="30">
        <v>4114.28</v>
      </c>
      <c r="V1104" s="55">
        <v>10.09</v>
      </c>
      <c r="W1104" s="55">
        <v>6.7000000000000004E-2</v>
      </c>
      <c r="X1104" s="55">
        <v>45</v>
      </c>
      <c r="Y1104" s="55">
        <v>277043.27235999994</v>
      </c>
      <c r="Z1104" s="55">
        <v>185.14259999999999</v>
      </c>
    </row>
    <row r="1105" spans="1:26">
      <c r="A1105" s="29">
        <v>44109</v>
      </c>
      <c r="B1105" s="55" t="s">
        <v>215</v>
      </c>
      <c r="C1105" s="57">
        <v>44105</v>
      </c>
      <c r="D1105" s="55">
        <v>2020</v>
      </c>
      <c r="E1105" s="55">
        <v>10</v>
      </c>
      <c r="F1105" s="55">
        <v>120195</v>
      </c>
      <c r="G1105" s="55" t="s">
        <v>279</v>
      </c>
      <c r="H1105" s="55" t="s">
        <v>37</v>
      </c>
      <c r="I1105" s="55" t="s">
        <v>197</v>
      </c>
      <c r="J1105" s="55" t="s">
        <v>20</v>
      </c>
      <c r="K1105" s="55" t="s">
        <v>82</v>
      </c>
      <c r="L1105" s="55" t="s">
        <v>68</v>
      </c>
      <c r="M1105" s="55">
        <v>311</v>
      </c>
      <c r="N1105" s="55" t="s">
        <v>280</v>
      </c>
      <c r="O1105" s="55">
        <v>1</v>
      </c>
      <c r="P1105" s="55" t="s">
        <v>22</v>
      </c>
      <c r="Q1105" s="55">
        <v>4</v>
      </c>
      <c r="R1105" s="55" t="s">
        <v>38</v>
      </c>
      <c r="S1105" s="55">
        <v>106</v>
      </c>
      <c r="T1105" s="55">
        <v>67108</v>
      </c>
      <c r="U1105" s="30">
        <v>3684.5819999999999</v>
      </c>
      <c r="V1105" s="55">
        <v>9.5229999999999997</v>
      </c>
      <c r="W1105" s="55">
        <v>4.2000000000000003E-2</v>
      </c>
      <c r="X1105" s="55">
        <v>28</v>
      </c>
      <c r="Y1105" s="55">
        <v>247264.92885600001</v>
      </c>
      <c r="Z1105" s="55">
        <v>103.168296</v>
      </c>
    </row>
    <row r="1106" spans="1:26">
      <c r="A1106" s="29">
        <v>44109</v>
      </c>
      <c r="B1106" s="55" t="s">
        <v>215</v>
      </c>
      <c r="C1106" s="57">
        <v>44105</v>
      </c>
      <c r="D1106" s="55">
        <v>2020</v>
      </c>
      <c r="E1106" s="55">
        <v>10</v>
      </c>
      <c r="F1106" s="55">
        <v>120195</v>
      </c>
      <c r="G1106" s="55" t="s">
        <v>279</v>
      </c>
      <c r="H1106" s="55" t="s">
        <v>37</v>
      </c>
      <c r="I1106" s="55" t="s">
        <v>197</v>
      </c>
      <c r="J1106" s="55" t="s">
        <v>20</v>
      </c>
      <c r="K1106" s="55" t="s">
        <v>82</v>
      </c>
      <c r="L1106" s="55" t="s">
        <v>68</v>
      </c>
      <c r="M1106" s="55">
        <v>311</v>
      </c>
      <c r="N1106" s="55" t="s">
        <v>280</v>
      </c>
      <c r="O1106" s="55">
        <v>1</v>
      </c>
      <c r="P1106" s="55" t="s">
        <v>22</v>
      </c>
      <c r="Q1106" s="55">
        <v>4</v>
      </c>
      <c r="R1106" s="55" t="s">
        <v>38</v>
      </c>
      <c r="S1106" s="55">
        <v>109</v>
      </c>
      <c r="T1106" s="55">
        <v>97860</v>
      </c>
      <c r="U1106" s="30">
        <v>3803.654</v>
      </c>
      <c r="V1106" s="55">
        <v>15.509</v>
      </c>
      <c r="W1106" s="55">
        <v>3.6999999999999998E-2</v>
      </c>
      <c r="X1106" s="55">
        <v>36</v>
      </c>
      <c r="Y1106" s="55">
        <v>372225.58043999999</v>
      </c>
      <c r="Z1106" s="55">
        <v>136.931544</v>
      </c>
    </row>
    <row r="1107" spans="1:26">
      <c r="A1107" s="29">
        <v>44109</v>
      </c>
      <c r="B1107" s="55" t="s">
        <v>215</v>
      </c>
      <c r="C1107" s="57">
        <v>44105</v>
      </c>
      <c r="D1107" s="55">
        <v>2020</v>
      </c>
      <c r="E1107" s="55">
        <v>10</v>
      </c>
      <c r="F1107" s="55">
        <v>120195</v>
      </c>
      <c r="G1107" s="55" t="s">
        <v>279</v>
      </c>
      <c r="H1107" s="55" t="s">
        <v>37</v>
      </c>
      <c r="I1107" s="55" t="s">
        <v>197</v>
      </c>
      <c r="J1107" s="55" t="s">
        <v>20</v>
      </c>
      <c r="K1107" s="55" t="s">
        <v>82</v>
      </c>
      <c r="L1107" s="55" t="s">
        <v>68</v>
      </c>
      <c r="M1107" s="55">
        <v>311</v>
      </c>
      <c r="N1107" s="55" t="s">
        <v>280</v>
      </c>
      <c r="O1107" s="55">
        <v>1</v>
      </c>
      <c r="P1107" s="55" t="s">
        <v>22</v>
      </c>
      <c r="Q1107" s="55">
        <v>4</v>
      </c>
      <c r="R1107" s="55" t="s">
        <v>38</v>
      </c>
      <c r="S1107" s="55">
        <v>108</v>
      </c>
      <c r="T1107" s="55">
        <v>9913</v>
      </c>
      <c r="U1107" s="30">
        <v>4000</v>
      </c>
      <c r="V1107" s="55">
        <v>1</v>
      </c>
      <c r="W1107" s="55">
        <v>0</v>
      </c>
      <c r="X1107" s="55">
        <v>0</v>
      </c>
      <c r="Y1107" s="55">
        <v>39652</v>
      </c>
      <c r="Z1107" s="55">
        <v>0</v>
      </c>
    </row>
    <row r="1108" spans="1:26">
      <c r="A1108" s="29">
        <v>44109</v>
      </c>
      <c r="B1108" s="55" t="s">
        <v>215</v>
      </c>
      <c r="C1108" s="57">
        <v>44105</v>
      </c>
      <c r="D1108" s="55">
        <v>2020</v>
      </c>
      <c r="E1108" s="55">
        <v>10</v>
      </c>
      <c r="F1108" s="55">
        <v>120195</v>
      </c>
      <c r="G1108" s="55" t="s">
        <v>279</v>
      </c>
      <c r="H1108" s="55" t="s">
        <v>37</v>
      </c>
      <c r="I1108" s="55" t="s">
        <v>197</v>
      </c>
      <c r="J1108" s="55" t="s">
        <v>20</v>
      </c>
      <c r="K1108" s="55" t="s">
        <v>82</v>
      </c>
      <c r="L1108" s="55" t="s">
        <v>68</v>
      </c>
      <c r="M1108" s="55">
        <v>311</v>
      </c>
      <c r="N1108" s="55" t="s">
        <v>280</v>
      </c>
      <c r="O1108" s="55">
        <v>1</v>
      </c>
      <c r="P1108" s="55" t="s">
        <v>22</v>
      </c>
      <c r="Q1108" s="55">
        <v>4</v>
      </c>
      <c r="R1108" s="55" t="s">
        <v>38</v>
      </c>
      <c r="S1108" s="55">
        <v>111</v>
      </c>
      <c r="T1108" s="55">
        <v>4364</v>
      </c>
      <c r="U1108" s="30">
        <v>4000</v>
      </c>
      <c r="V1108" s="55">
        <v>0.5</v>
      </c>
      <c r="W1108" s="55">
        <v>0</v>
      </c>
      <c r="X1108" s="55">
        <v>0</v>
      </c>
      <c r="Y1108" s="55">
        <v>17456</v>
      </c>
      <c r="Z1108" s="55">
        <v>0</v>
      </c>
    </row>
    <row r="1109" spans="1:26">
      <c r="A1109" s="29">
        <v>44109</v>
      </c>
      <c r="B1109" s="55" t="s">
        <v>215</v>
      </c>
      <c r="C1109" s="57">
        <v>44105</v>
      </c>
      <c r="D1109" s="55">
        <v>2020</v>
      </c>
      <c r="E1109" s="55">
        <v>10</v>
      </c>
      <c r="F1109" s="55">
        <v>120195</v>
      </c>
      <c r="G1109" s="55" t="s">
        <v>279</v>
      </c>
      <c r="H1109" s="55" t="s">
        <v>37</v>
      </c>
      <c r="I1109" s="55" t="s">
        <v>197</v>
      </c>
      <c r="J1109" s="55" t="s">
        <v>20</v>
      </c>
      <c r="K1109" s="55" t="s">
        <v>82</v>
      </c>
      <c r="L1109" s="55" t="s">
        <v>68</v>
      </c>
      <c r="M1109" s="55">
        <v>311</v>
      </c>
      <c r="N1109" s="55" t="s">
        <v>280</v>
      </c>
      <c r="O1109" s="55">
        <v>1</v>
      </c>
      <c r="P1109" s="55" t="s">
        <v>22</v>
      </c>
      <c r="Q1109" s="55">
        <v>4</v>
      </c>
      <c r="R1109" s="55" t="s">
        <v>38</v>
      </c>
      <c r="S1109" s="55">
        <v>110</v>
      </c>
      <c r="T1109" s="55">
        <v>4485</v>
      </c>
      <c r="U1109" s="30">
        <v>4000</v>
      </c>
      <c r="V1109" s="55">
        <v>0.5</v>
      </c>
      <c r="W1109" s="55">
        <v>0</v>
      </c>
      <c r="X1109" s="55">
        <v>0</v>
      </c>
      <c r="Y1109" s="55">
        <v>17940</v>
      </c>
      <c r="Z1109" s="55">
        <v>0</v>
      </c>
    </row>
    <row r="1110" spans="1:26">
      <c r="A1110" s="29">
        <v>44109</v>
      </c>
      <c r="B1110" s="55" t="s">
        <v>215</v>
      </c>
      <c r="C1110" s="57">
        <v>44105</v>
      </c>
      <c r="D1110" s="55">
        <v>2020</v>
      </c>
      <c r="E1110" s="55">
        <v>10</v>
      </c>
      <c r="F1110" s="55">
        <v>120195</v>
      </c>
      <c r="G1110" s="55" t="s">
        <v>279</v>
      </c>
      <c r="H1110" s="55" t="s">
        <v>37</v>
      </c>
      <c r="I1110" s="55" t="s">
        <v>197</v>
      </c>
      <c r="J1110" s="55" t="s">
        <v>20</v>
      </c>
      <c r="K1110" s="55" t="s">
        <v>82</v>
      </c>
      <c r="L1110" s="55" t="s">
        <v>68</v>
      </c>
      <c r="M1110" s="55">
        <v>311</v>
      </c>
      <c r="N1110" s="55" t="s">
        <v>280</v>
      </c>
      <c r="O1110" s="55">
        <v>1</v>
      </c>
      <c r="P1110" s="55" t="s">
        <v>22</v>
      </c>
      <c r="Q1110" s="55">
        <v>4</v>
      </c>
      <c r="R1110" s="55" t="s">
        <v>38</v>
      </c>
      <c r="S1110" s="55">
        <v>104</v>
      </c>
      <c r="T1110" s="55">
        <v>72</v>
      </c>
      <c r="U1110" s="30">
        <v>4015.4969999999998</v>
      </c>
      <c r="V1110" s="55">
        <v>11.364000000000001</v>
      </c>
      <c r="W1110" s="55">
        <v>0</v>
      </c>
      <c r="X1110" s="55">
        <v>0</v>
      </c>
      <c r="Y1110" s="55">
        <v>289.11578399999996</v>
      </c>
      <c r="Z1110" s="55">
        <v>0</v>
      </c>
    </row>
    <row r="1111" spans="1:26">
      <c r="A1111" s="29">
        <v>44109</v>
      </c>
      <c r="B1111" s="55" t="s">
        <v>215</v>
      </c>
      <c r="C1111" s="57">
        <v>44105</v>
      </c>
      <c r="D1111" s="55">
        <v>2020</v>
      </c>
      <c r="E1111" s="55">
        <v>10</v>
      </c>
      <c r="F1111" s="55">
        <v>120195</v>
      </c>
      <c r="G1111" s="55" t="s">
        <v>279</v>
      </c>
      <c r="H1111" s="55" t="s">
        <v>37</v>
      </c>
      <c r="I1111" s="55" t="s">
        <v>197</v>
      </c>
      <c r="J1111" s="55" t="s">
        <v>20</v>
      </c>
      <c r="K1111" s="55" t="s">
        <v>82</v>
      </c>
      <c r="L1111" s="55" t="s">
        <v>68</v>
      </c>
      <c r="M1111" s="55">
        <v>311</v>
      </c>
      <c r="N1111" s="55" t="s">
        <v>280</v>
      </c>
      <c r="O1111" s="55">
        <v>1</v>
      </c>
      <c r="P1111" s="55" t="s">
        <v>22</v>
      </c>
      <c r="Q1111" s="55">
        <v>4</v>
      </c>
      <c r="R1111" s="55" t="s">
        <v>38</v>
      </c>
      <c r="S1111" s="55">
        <v>101</v>
      </c>
      <c r="T1111" s="55">
        <v>493</v>
      </c>
      <c r="U1111" s="30">
        <v>4000</v>
      </c>
      <c r="V1111" s="55">
        <v>0.1</v>
      </c>
      <c r="W1111" s="55">
        <v>0</v>
      </c>
      <c r="X1111" s="55">
        <v>0</v>
      </c>
      <c r="Y1111" s="55">
        <v>1972</v>
      </c>
      <c r="Z1111" s="55">
        <v>0</v>
      </c>
    </row>
    <row r="1112" spans="1:26">
      <c r="A1112" s="29">
        <v>44109</v>
      </c>
      <c r="B1112" s="55" t="s">
        <v>216</v>
      </c>
      <c r="C1112" s="57">
        <v>44102</v>
      </c>
      <c r="D1112" s="55">
        <v>2020</v>
      </c>
      <c r="E1112" s="55">
        <v>9</v>
      </c>
      <c r="F1112" s="55">
        <v>120195</v>
      </c>
      <c r="G1112" s="55" t="s">
        <v>279</v>
      </c>
      <c r="H1112" s="55" t="s">
        <v>37</v>
      </c>
      <c r="I1112" s="55" t="s">
        <v>197</v>
      </c>
      <c r="J1112" s="55" t="s">
        <v>20</v>
      </c>
      <c r="K1112" s="55" t="s">
        <v>82</v>
      </c>
      <c r="L1112" s="55" t="s">
        <v>68</v>
      </c>
      <c r="M1112" s="55">
        <v>311</v>
      </c>
      <c r="N1112" s="55" t="s">
        <v>280</v>
      </c>
      <c r="O1112" s="55">
        <v>1</v>
      </c>
      <c r="P1112" s="55" t="s">
        <v>22</v>
      </c>
      <c r="Q1112" s="55">
        <v>4</v>
      </c>
      <c r="R1112" s="55" t="s">
        <v>38</v>
      </c>
      <c r="S1112" s="55">
        <v>101</v>
      </c>
      <c r="T1112" s="55">
        <v>493</v>
      </c>
      <c r="U1112" s="30">
        <v>4000</v>
      </c>
      <c r="V1112" s="55">
        <v>0.1</v>
      </c>
      <c r="W1112" s="55">
        <v>0</v>
      </c>
      <c r="X1112" s="55">
        <v>0</v>
      </c>
      <c r="Y1112" s="55">
        <v>1972</v>
      </c>
      <c r="Z1112" s="55">
        <v>0</v>
      </c>
    </row>
    <row r="1113" spans="1:26">
      <c r="A1113" s="29">
        <v>44109</v>
      </c>
      <c r="B1113" s="55" t="s">
        <v>216</v>
      </c>
      <c r="C1113" s="57">
        <v>44102</v>
      </c>
      <c r="D1113" s="55">
        <v>2020</v>
      </c>
      <c r="E1113" s="55">
        <v>9</v>
      </c>
      <c r="F1113" s="55">
        <v>120195</v>
      </c>
      <c r="G1113" s="55" t="s">
        <v>279</v>
      </c>
      <c r="H1113" s="55" t="s">
        <v>37</v>
      </c>
      <c r="I1113" s="55" t="s">
        <v>197</v>
      </c>
      <c r="J1113" s="55" t="s">
        <v>20</v>
      </c>
      <c r="K1113" s="55" t="s">
        <v>82</v>
      </c>
      <c r="L1113" s="55" t="s">
        <v>68</v>
      </c>
      <c r="M1113" s="55">
        <v>311</v>
      </c>
      <c r="N1113" s="55" t="s">
        <v>280</v>
      </c>
      <c r="O1113" s="55">
        <v>1</v>
      </c>
      <c r="P1113" s="55" t="s">
        <v>22</v>
      </c>
      <c r="Q1113" s="55">
        <v>4</v>
      </c>
      <c r="R1113" s="55" t="s">
        <v>38</v>
      </c>
      <c r="S1113" s="55">
        <v>104</v>
      </c>
      <c r="T1113" s="55">
        <v>72</v>
      </c>
      <c r="U1113" s="30">
        <v>4015.4969999999998</v>
      </c>
      <c r="V1113" s="55">
        <v>11.364000000000001</v>
      </c>
      <c r="W1113" s="55">
        <v>0</v>
      </c>
      <c r="X1113" s="55">
        <v>0</v>
      </c>
      <c r="Y1113" s="55">
        <v>289.11578399999996</v>
      </c>
      <c r="Z1113" s="55">
        <v>0</v>
      </c>
    </row>
    <row r="1114" spans="1:26">
      <c r="A1114" s="29">
        <v>44109</v>
      </c>
      <c r="B1114" s="55" t="s">
        <v>216</v>
      </c>
      <c r="C1114" s="57">
        <v>44102</v>
      </c>
      <c r="D1114" s="55">
        <v>2020</v>
      </c>
      <c r="E1114" s="55">
        <v>9</v>
      </c>
      <c r="F1114" s="55">
        <v>120195</v>
      </c>
      <c r="G1114" s="55" t="s">
        <v>279</v>
      </c>
      <c r="H1114" s="55" t="s">
        <v>37</v>
      </c>
      <c r="I1114" s="55" t="s">
        <v>197</v>
      </c>
      <c r="J1114" s="55" t="s">
        <v>20</v>
      </c>
      <c r="K1114" s="55" t="s">
        <v>82</v>
      </c>
      <c r="L1114" s="55" t="s">
        <v>68</v>
      </c>
      <c r="M1114" s="55">
        <v>311</v>
      </c>
      <c r="N1114" s="55" t="s">
        <v>280</v>
      </c>
      <c r="O1114" s="55">
        <v>1</v>
      </c>
      <c r="P1114" s="55" t="s">
        <v>22</v>
      </c>
      <c r="Q1114" s="55">
        <v>4</v>
      </c>
      <c r="R1114" s="55" t="s">
        <v>38</v>
      </c>
      <c r="S1114" s="55">
        <v>111</v>
      </c>
      <c r="T1114" s="55">
        <v>4364</v>
      </c>
      <c r="U1114" s="30">
        <v>4000</v>
      </c>
      <c r="V1114" s="55">
        <v>0.5</v>
      </c>
      <c r="W1114" s="55">
        <v>0</v>
      </c>
      <c r="X1114" s="55">
        <v>0</v>
      </c>
      <c r="Y1114" s="55">
        <v>17456</v>
      </c>
      <c r="Z1114" s="55">
        <v>0</v>
      </c>
    </row>
    <row r="1115" spans="1:26">
      <c r="A1115" s="29">
        <v>44109</v>
      </c>
      <c r="B1115" s="55" t="s">
        <v>216</v>
      </c>
      <c r="C1115" s="57">
        <v>44102</v>
      </c>
      <c r="D1115" s="55">
        <v>2020</v>
      </c>
      <c r="E1115" s="55">
        <v>9</v>
      </c>
      <c r="F1115" s="55">
        <v>120195</v>
      </c>
      <c r="G1115" s="55" t="s">
        <v>279</v>
      </c>
      <c r="H1115" s="55" t="s">
        <v>37</v>
      </c>
      <c r="I1115" s="55" t="s">
        <v>197</v>
      </c>
      <c r="J1115" s="55" t="s">
        <v>20</v>
      </c>
      <c r="K1115" s="55" t="s">
        <v>82</v>
      </c>
      <c r="L1115" s="55" t="s">
        <v>68</v>
      </c>
      <c r="M1115" s="55">
        <v>311</v>
      </c>
      <c r="N1115" s="55" t="s">
        <v>280</v>
      </c>
      <c r="O1115" s="55">
        <v>1</v>
      </c>
      <c r="P1115" s="55" t="s">
        <v>22</v>
      </c>
      <c r="Q1115" s="55">
        <v>4</v>
      </c>
      <c r="R1115" s="55" t="s">
        <v>38</v>
      </c>
      <c r="S1115" s="55">
        <v>110</v>
      </c>
      <c r="T1115" s="55">
        <v>4485</v>
      </c>
      <c r="U1115" s="30">
        <v>4000</v>
      </c>
      <c r="V1115" s="55">
        <v>0.5</v>
      </c>
      <c r="W1115" s="55">
        <v>0</v>
      </c>
      <c r="X1115" s="55">
        <v>0</v>
      </c>
      <c r="Y1115" s="55">
        <v>17940</v>
      </c>
      <c r="Z1115" s="55">
        <v>0</v>
      </c>
    </row>
    <row r="1116" spans="1:26">
      <c r="A1116" s="29">
        <v>44109</v>
      </c>
      <c r="B1116" s="55" t="s">
        <v>216</v>
      </c>
      <c r="C1116" s="57">
        <v>44102</v>
      </c>
      <c r="D1116" s="55">
        <v>2020</v>
      </c>
      <c r="E1116" s="55">
        <v>9</v>
      </c>
      <c r="F1116" s="55">
        <v>120195</v>
      </c>
      <c r="G1116" s="55" t="s">
        <v>279</v>
      </c>
      <c r="H1116" s="55" t="s">
        <v>37</v>
      </c>
      <c r="I1116" s="55" t="s">
        <v>197</v>
      </c>
      <c r="J1116" s="55" t="s">
        <v>20</v>
      </c>
      <c r="K1116" s="55" t="s">
        <v>82</v>
      </c>
      <c r="L1116" s="55" t="s">
        <v>68</v>
      </c>
      <c r="M1116" s="55">
        <v>311</v>
      </c>
      <c r="N1116" s="55" t="s">
        <v>280</v>
      </c>
      <c r="O1116" s="55">
        <v>1</v>
      </c>
      <c r="P1116" s="55" t="s">
        <v>22</v>
      </c>
      <c r="Q1116" s="55">
        <v>4</v>
      </c>
      <c r="R1116" s="55" t="s">
        <v>38</v>
      </c>
      <c r="S1116" s="55">
        <v>108</v>
      </c>
      <c r="T1116" s="55">
        <v>9913</v>
      </c>
      <c r="U1116" s="30">
        <v>4000</v>
      </c>
      <c r="V1116" s="55">
        <v>1</v>
      </c>
      <c r="W1116" s="55">
        <v>0</v>
      </c>
      <c r="X1116" s="55">
        <v>0</v>
      </c>
      <c r="Y1116" s="55">
        <v>39652</v>
      </c>
      <c r="Z1116" s="55">
        <v>0</v>
      </c>
    </row>
    <row r="1117" spans="1:26">
      <c r="A1117" s="29">
        <v>44109</v>
      </c>
      <c r="B1117" s="55" t="s">
        <v>216</v>
      </c>
      <c r="C1117" s="57">
        <v>44102</v>
      </c>
      <c r="D1117" s="55">
        <v>2020</v>
      </c>
      <c r="E1117" s="55">
        <v>9</v>
      </c>
      <c r="F1117" s="55">
        <v>120195</v>
      </c>
      <c r="G1117" s="55" t="s">
        <v>279</v>
      </c>
      <c r="H1117" s="55" t="s">
        <v>37</v>
      </c>
      <c r="I1117" s="55" t="s">
        <v>197</v>
      </c>
      <c r="J1117" s="55" t="s">
        <v>20</v>
      </c>
      <c r="K1117" s="55" t="s">
        <v>82</v>
      </c>
      <c r="L1117" s="55" t="s">
        <v>68</v>
      </c>
      <c r="M1117" s="55">
        <v>311</v>
      </c>
      <c r="N1117" s="55" t="s">
        <v>280</v>
      </c>
      <c r="O1117" s="55">
        <v>1</v>
      </c>
      <c r="P1117" s="55" t="s">
        <v>22</v>
      </c>
      <c r="Q1117" s="55">
        <v>4</v>
      </c>
      <c r="R1117" s="55" t="s">
        <v>38</v>
      </c>
      <c r="S1117" s="55">
        <v>109</v>
      </c>
      <c r="T1117" s="55">
        <v>97860</v>
      </c>
      <c r="U1117" s="30">
        <v>3803.654</v>
      </c>
      <c r="V1117" s="55">
        <v>15.509</v>
      </c>
      <c r="W1117" s="55">
        <v>2.4E-2</v>
      </c>
      <c r="X1117" s="55">
        <v>23</v>
      </c>
      <c r="Y1117" s="55">
        <v>372225.58043999999</v>
      </c>
      <c r="Z1117" s="55">
        <v>87.484042000000002</v>
      </c>
    </row>
    <row r="1118" spans="1:26">
      <c r="A1118" s="29">
        <v>44109</v>
      </c>
      <c r="B1118" s="55" t="s">
        <v>216</v>
      </c>
      <c r="C1118" s="57">
        <v>44102</v>
      </c>
      <c r="D1118" s="55">
        <v>2020</v>
      </c>
      <c r="E1118" s="55">
        <v>9</v>
      </c>
      <c r="F1118" s="55">
        <v>120195</v>
      </c>
      <c r="G1118" s="55" t="s">
        <v>279</v>
      </c>
      <c r="H1118" s="55" t="s">
        <v>37</v>
      </c>
      <c r="I1118" s="55" t="s">
        <v>197</v>
      </c>
      <c r="J1118" s="55" t="s">
        <v>20</v>
      </c>
      <c r="K1118" s="55" t="s">
        <v>82</v>
      </c>
      <c r="L1118" s="55" t="s">
        <v>68</v>
      </c>
      <c r="M1118" s="55">
        <v>311</v>
      </c>
      <c r="N1118" s="55" t="s">
        <v>280</v>
      </c>
      <c r="O1118" s="55">
        <v>1</v>
      </c>
      <c r="P1118" s="55" t="s">
        <v>22</v>
      </c>
      <c r="Q1118" s="55">
        <v>4</v>
      </c>
      <c r="R1118" s="55" t="s">
        <v>38</v>
      </c>
      <c r="S1118" s="55">
        <v>106</v>
      </c>
      <c r="T1118" s="55">
        <v>67108</v>
      </c>
      <c r="U1118" s="30">
        <v>3684.5819999999999</v>
      </c>
      <c r="V1118" s="55">
        <v>9.5229999999999997</v>
      </c>
      <c r="W1118" s="55">
        <v>6.7000000000000004E-2</v>
      </c>
      <c r="X1118" s="55">
        <v>45</v>
      </c>
      <c r="Y1118" s="55">
        <v>247264.92885600001</v>
      </c>
      <c r="Z1118" s="55">
        <v>165.80619000000002</v>
      </c>
    </row>
    <row r="1119" spans="1:26">
      <c r="A1119" s="29">
        <v>44109</v>
      </c>
      <c r="B1119" s="55" t="s">
        <v>216</v>
      </c>
      <c r="C1119" s="57">
        <v>44102</v>
      </c>
      <c r="D1119" s="55">
        <v>2020</v>
      </c>
      <c r="E1119" s="55">
        <v>9</v>
      </c>
      <c r="F1119" s="55">
        <v>120195</v>
      </c>
      <c r="G1119" s="55" t="s">
        <v>279</v>
      </c>
      <c r="H1119" s="55" t="s">
        <v>37</v>
      </c>
      <c r="I1119" s="55" t="s">
        <v>197</v>
      </c>
      <c r="J1119" s="55" t="s">
        <v>20</v>
      </c>
      <c r="K1119" s="55" t="s">
        <v>82</v>
      </c>
      <c r="L1119" s="55" t="s">
        <v>68</v>
      </c>
      <c r="M1119" s="55">
        <v>311</v>
      </c>
      <c r="N1119" s="55" t="s">
        <v>280</v>
      </c>
      <c r="O1119" s="55">
        <v>1</v>
      </c>
      <c r="P1119" s="55" t="s">
        <v>22</v>
      </c>
      <c r="Q1119" s="55">
        <v>4</v>
      </c>
      <c r="R1119" s="55" t="s">
        <v>38</v>
      </c>
      <c r="S1119" s="55">
        <v>107</v>
      </c>
      <c r="T1119" s="55">
        <v>67337</v>
      </c>
      <c r="U1119" s="30">
        <v>4114.28</v>
      </c>
      <c r="V1119" s="55">
        <v>10.09</v>
      </c>
      <c r="W1119" s="55">
        <v>5.8999999999999997E-2</v>
      </c>
      <c r="X1119" s="55">
        <v>40</v>
      </c>
      <c r="Y1119" s="55">
        <v>277043.27235999994</v>
      </c>
      <c r="Z1119" s="55">
        <v>164.57119999999998</v>
      </c>
    </row>
    <row r="1120" spans="1:26">
      <c r="A1120" s="29">
        <v>44109</v>
      </c>
      <c r="B1120" s="55" t="s">
        <v>216</v>
      </c>
      <c r="C1120" s="57">
        <v>44102</v>
      </c>
      <c r="D1120" s="55">
        <v>2020</v>
      </c>
      <c r="E1120" s="55">
        <v>9</v>
      </c>
      <c r="F1120" s="55">
        <v>120195</v>
      </c>
      <c r="G1120" s="55" t="s">
        <v>279</v>
      </c>
      <c r="H1120" s="55" t="s">
        <v>37</v>
      </c>
      <c r="I1120" s="55" t="s">
        <v>197</v>
      </c>
      <c r="J1120" s="55" t="s">
        <v>20</v>
      </c>
      <c r="K1120" s="55" t="s">
        <v>82</v>
      </c>
      <c r="L1120" s="55" t="s">
        <v>68</v>
      </c>
      <c r="M1120" s="55">
        <v>311</v>
      </c>
      <c r="N1120" s="55" t="s">
        <v>280</v>
      </c>
      <c r="O1120" s="55">
        <v>1</v>
      </c>
      <c r="P1120" s="55" t="s">
        <v>22</v>
      </c>
      <c r="Q1120" s="55">
        <v>4</v>
      </c>
      <c r="R1120" s="55" t="s">
        <v>38</v>
      </c>
      <c r="S1120" s="55">
        <v>114</v>
      </c>
      <c r="T1120" s="55">
        <v>15047</v>
      </c>
      <c r="U1120" s="30">
        <v>4039.0880000000002</v>
      </c>
      <c r="V1120" s="55">
        <v>17.690999999999999</v>
      </c>
      <c r="W1120" s="55">
        <v>0.14000000000000001</v>
      </c>
      <c r="X1120" s="55">
        <v>21</v>
      </c>
      <c r="Y1120" s="55">
        <v>60776.157136000002</v>
      </c>
      <c r="Z1120" s="55">
        <v>84.820847999999998</v>
      </c>
    </row>
    <row r="1121" spans="1:26">
      <c r="A1121" s="29">
        <v>44109</v>
      </c>
      <c r="B1121" s="55" t="s">
        <v>216</v>
      </c>
      <c r="C1121" s="57">
        <v>44102</v>
      </c>
      <c r="D1121" s="55">
        <v>2020</v>
      </c>
      <c r="E1121" s="55">
        <v>9</v>
      </c>
      <c r="F1121" s="55">
        <v>120195</v>
      </c>
      <c r="G1121" s="55" t="s">
        <v>279</v>
      </c>
      <c r="H1121" s="55" t="s">
        <v>37</v>
      </c>
      <c r="I1121" s="55" t="s">
        <v>197</v>
      </c>
      <c r="J1121" s="55" t="s">
        <v>20</v>
      </c>
      <c r="K1121" s="55" t="s">
        <v>82</v>
      </c>
      <c r="L1121" s="55" t="s">
        <v>68</v>
      </c>
      <c r="M1121" s="55">
        <v>311</v>
      </c>
      <c r="N1121" s="55" t="s">
        <v>280</v>
      </c>
      <c r="O1121" s="55">
        <v>1</v>
      </c>
      <c r="P1121" s="55" t="s">
        <v>22</v>
      </c>
      <c r="Q1121" s="55">
        <v>4</v>
      </c>
      <c r="R1121" s="55" t="s">
        <v>38</v>
      </c>
      <c r="S1121" s="55">
        <v>115</v>
      </c>
      <c r="T1121" s="55">
        <v>4576</v>
      </c>
      <c r="U1121" s="30">
        <v>4025.6419999999998</v>
      </c>
      <c r="V1121" s="55">
        <v>2.5019999999999998</v>
      </c>
      <c r="W1121" s="55">
        <v>0</v>
      </c>
      <c r="X1121" s="55">
        <v>0</v>
      </c>
      <c r="Y1121" s="55">
        <v>18421.337791999998</v>
      </c>
      <c r="Z1121" s="55">
        <v>0</v>
      </c>
    </row>
    <row r="1122" spans="1:26">
      <c r="A1122" s="29">
        <v>44109</v>
      </c>
      <c r="B1122" s="55" t="s">
        <v>216</v>
      </c>
      <c r="C1122" s="57">
        <v>44102</v>
      </c>
      <c r="D1122" s="55">
        <v>2020</v>
      </c>
      <c r="E1122" s="55">
        <v>9</v>
      </c>
      <c r="F1122" s="55">
        <v>120195</v>
      </c>
      <c r="G1122" s="55" t="s">
        <v>279</v>
      </c>
      <c r="H1122" s="55" t="s">
        <v>37</v>
      </c>
      <c r="I1122" s="55" t="s">
        <v>197</v>
      </c>
      <c r="J1122" s="55" t="s">
        <v>20</v>
      </c>
      <c r="K1122" s="55" t="s">
        <v>82</v>
      </c>
      <c r="L1122" s="55" t="s">
        <v>68</v>
      </c>
      <c r="M1122" s="55">
        <v>311</v>
      </c>
      <c r="N1122" s="55" t="s">
        <v>280</v>
      </c>
      <c r="O1122" s="55">
        <v>1</v>
      </c>
      <c r="P1122" s="55" t="s">
        <v>22</v>
      </c>
      <c r="Q1122" s="55">
        <v>4</v>
      </c>
      <c r="R1122" s="55" t="s">
        <v>38</v>
      </c>
      <c r="S1122" s="55">
        <v>112</v>
      </c>
      <c r="T1122" s="55">
        <v>105693</v>
      </c>
      <c r="U1122" s="30">
        <v>3890.482</v>
      </c>
      <c r="V1122" s="55">
        <v>17.132999999999999</v>
      </c>
      <c r="W1122" s="55">
        <v>1.7000000000000001E-2</v>
      </c>
      <c r="X1122" s="55">
        <v>18</v>
      </c>
      <c r="Y1122" s="55">
        <v>411196.714026</v>
      </c>
      <c r="Z1122" s="55">
        <v>70.028676000000004</v>
      </c>
    </row>
    <row r="1123" spans="1:26">
      <c r="A1123" s="29">
        <v>44109</v>
      </c>
      <c r="B1123" s="55" t="s">
        <v>216</v>
      </c>
      <c r="C1123" s="57">
        <v>44102</v>
      </c>
      <c r="D1123" s="55">
        <v>2020</v>
      </c>
      <c r="E1123" s="55">
        <v>9</v>
      </c>
      <c r="F1123" s="55">
        <v>120195</v>
      </c>
      <c r="G1123" s="55" t="s">
        <v>279</v>
      </c>
      <c r="H1123" s="55" t="s">
        <v>37</v>
      </c>
      <c r="I1123" s="55" t="s">
        <v>197</v>
      </c>
      <c r="J1123" s="55" t="s">
        <v>20</v>
      </c>
      <c r="K1123" s="55" t="s">
        <v>82</v>
      </c>
      <c r="L1123" s="55" t="s">
        <v>68</v>
      </c>
      <c r="M1123" s="55">
        <v>311</v>
      </c>
      <c r="N1123" s="55" t="s">
        <v>280</v>
      </c>
      <c r="O1123" s="55">
        <v>1</v>
      </c>
      <c r="P1123" s="55" t="s">
        <v>22</v>
      </c>
      <c r="Q1123" s="55">
        <v>4</v>
      </c>
      <c r="R1123" s="55" t="s">
        <v>38</v>
      </c>
      <c r="S1123" s="55">
        <v>113</v>
      </c>
      <c r="T1123" s="55">
        <v>8</v>
      </c>
      <c r="U1123" s="30">
        <v>4000</v>
      </c>
      <c r="V1123" s="55">
        <v>0.1</v>
      </c>
      <c r="W1123" s="55">
        <v>0</v>
      </c>
      <c r="X1123" s="55">
        <v>0</v>
      </c>
      <c r="Y1123" s="55">
        <v>32</v>
      </c>
      <c r="Z1123" s="55">
        <v>0</v>
      </c>
    </row>
    <row r="1124" spans="1:26">
      <c r="A1124" s="29">
        <v>44109</v>
      </c>
      <c r="B1124" s="55" t="s">
        <v>216</v>
      </c>
      <c r="C1124" s="57">
        <v>44102</v>
      </c>
      <c r="D1124" s="55">
        <v>2020</v>
      </c>
      <c r="E1124" s="55">
        <v>9</v>
      </c>
      <c r="F1124" s="55">
        <v>120195</v>
      </c>
      <c r="G1124" s="55" t="s">
        <v>279</v>
      </c>
      <c r="H1124" s="55" t="s">
        <v>37</v>
      </c>
      <c r="I1124" s="55" t="s">
        <v>197</v>
      </c>
      <c r="J1124" s="55" t="s">
        <v>20</v>
      </c>
      <c r="K1124" s="55" t="s">
        <v>82</v>
      </c>
      <c r="L1124" s="55" t="s">
        <v>68</v>
      </c>
      <c r="M1124" s="55">
        <v>311</v>
      </c>
      <c r="N1124" s="55" t="s">
        <v>280</v>
      </c>
      <c r="O1124" s="55">
        <v>1</v>
      </c>
      <c r="P1124" s="55" t="s">
        <v>22</v>
      </c>
      <c r="Q1124" s="55">
        <v>4</v>
      </c>
      <c r="R1124" s="55" t="s">
        <v>38</v>
      </c>
      <c r="S1124" s="55">
        <v>116</v>
      </c>
      <c r="T1124" s="55">
        <v>15999</v>
      </c>
      <c r="U1124" s="30">
        <v>4000</v>
      </c>
      <c r="V1124" s="55">
        <v>2</v>
      </c>
      <c r="W1124" s="55">
        <v>0</v>
      </c>
      <c r="X1124" s="55">
        <v>0</v>
      </c>
      <c r="Y1124" s="55">
        <v>63996</v>
      </c>
      <c r="Z1124" s="55">
        <v>0</v>
      </c>
    </row>
    <row r="1125" spans="1:26">
      <c r="A1125" s="29">
        <v>44102</v>
      </c>
      <c r="B1125" s="55" t="s">
        <v>217</v>
      </c>
      <c r="C1125" s="57">
        <v>44095</v>
      </c>
      <c r="D1125" s="55">
        <v>2020</v>
      </c>
      <c r="E1125" s="55">
        <v>9</v>
      </c>
      <c r="F1125" s="55">
        <v>120195</v>
      </c>
      <c r="G1125" s="55" t="s">
        <v>279</v>
      </c>
      <c r="H1125" s="55" t="s">
        <v>37</v>
      </c>
      <c r="I1125" s="55" t="s">
        <v>197</v>
      </c>
      <c r="J1125" s="55" t="s">
        <v>20</v>
      </c>
      <c r="K1125" s="55" t="s">
        <v>82</v>
      </c>
      <c r="L1125" s="55" t="s">
        <v>68</v>
      </c>
      <c r="M1125" s="55">
        <v>311</v>
      </c>
      <c r="N1125" s="55" t="s">
        <v>280</v>
      </c>
      <c r="O1125" s="55">
        <v>1</v>
      </c>
      <c r="P1125" s="55" t="s">
        <v>22</v>
      </c>
      <c r="Q1125" s="55">
        <v>4</v>
      </c>
      <c r="R1125" s="55" t="s">
        <v>38</v>
      </c>
      <c r="S1125" s="55">
        <v>116</v>
      </c>
      <c r="T1125" s="55">
        <v>15999</v>
      </c>
      <c r="U1125" s="30">
        <v>4000</v>
      </c>
      <c r="V1125" s="55">
        <v>3</v>
      </c>
      <c r="W1125" s="55">
        <v>0</v>
      </c>
      <c r="X1125" s="55">
        <v>0</v>
      </c>
      <c r="Y1125" s="55">
        <v>63996</v>
      </c>
      <c r="Z1125" s="55">
        <v>0</v>
      </c>
    </row>
    <row r="1126" spans="1:26">
      <c r="A1126" s="29">
        <v>44102</v>
      </c>
      <c r="B1126" s="55" t="s">
        <v>217</v>
      </c>
      <c r="C1126" s="57">
        <v>44095</v>
      </c>
      <c r="D1126" s="55">
        <v>2020</v>
      </c>
      <c r="E1126" s="55">
        <v>9</v>
      </c>
      <c r="F1126" s="55">
        <v>120195</v>
      </c>
      <c r="G1126" s="55" t="s">
        <v>279</v>
      </c>
      <c r="H1126" s="55" t="s">
        <v>37</v>
      </c>
      <c r="I1126" s="55" t="s">
        <v>197</v>
      </c>
      <c r="J1126" s="55" t="s">
        <v>20</v>
      </c>
      <c r="K1126" s="55" t="s">
        <v>82</v>
      </c>
      <c r="L1126" s="55" t="s">
        <v>68</v>
      </c>
      <c r="M1126" s="55">
        <v>311</v>
      </c>
      <c r="N1126" s="55" t="s">
        <v>280</v>
      </c>
      <c r="O1126" s="55">
        <v>1</v>
      </c>
      <c r="P1126" s="55" t="s">
        <v>22</v>
      </c>
      <c r="Q1126" s="55">
        <v>4</v>
      </c>
      <c r="R1126" s="55" t="s">
        <v>38</v>
      </c>
      <c r="S1126" s="55">
        <v>112</v>
      </c>
      <c r="T1126" s="55">
        <v>105762</v>
      </c>
      <c r="U1126" s="30">
        <v>3832</v>
      </c>
      <c r="V1126" s="55">
        <v>16.89</v>
      </c>
      <c r="W1126" s="55">
        <v>6.5000000000000002E-2</v>
      </c>
      <c r="X1126" s="55">
        <v>69</v>
      </c>
      <c r="Y1126" s="55">
        <v>405279.984</v>
      </c>
      <c r="Z1126" s="55">
        <v>264.40800000000002</v>
      </c>
    </row>
    <row r="1127" spans="1:26">
      <c r="A1127" s="29">
        <v>44102</v>
      </c>
      <c r="B1127" s="55" t="s">
        <v>217</v>
      </c>
      <c r="C1127" s="57">
        <v>44095</v>
      </c>
      <c r="D1127" s="55">
        <v>2020</v>
      </c>
      <c r="E1127" s="55">
        <v>9</v>
      </c>
      <c r="F1127" s="55">
        <v>120195</v>
      </c>
      <c r="G1127" s="55" t="s">
        <v>279</v>
      </c>
      <c r="H1127" s="55" t="s">
        <v>37</v>
      </c>
      <c r="I1127" s="55" t="s">
        <v>197</v>
      </c>
      <c r="J1127" s="55" t="s">
        <v>20</v>
      </c>
      <c r="K1127" s="55" t="s">
        <v>82</v>
      </c>
      <c r="L1127" s="55" t="s">
        <v>68</v>
      </c>
      <c r="M1127" s="55">
        <v>311</v>
      </c>
      <c r="N1127" s="55" t="s">
        <v>280</v>
      </c>
      <c r="O1127" s="55">
        <v>1</v>
      </c>
      <c r="P1127" s="55" t="s">
        <v>22</v>
      </c>
      <c r="Q1127" s="55">
        <v>4</v>
      </c>
      <c r="R1127" s="55" t="s">
        <v>38</v>
      </c>
      <c r="S1127" s="55">
        <v>113</v>
      </c>
      <c r="T1127" s="55">
        <v>8</v>
      </c>
      <c r="U1127" s="30">
        <v>4115</v>
      </c>
      <c r="V1127" s="55">
        <v>8.4909999999999997</v>
      </c>
      <c r="W1127" s="55">
        <v>0</v>
      </c>
      <c r="X1127" s="55">
        <v>0</v>
      </c>
      <c r="Y1127" s="55">
        <v>32.92</v>
      </c>
      <c r="Z1127" s="55">
        <v>0</v>
      </c>
    </row>
    <row r="1128" spans="1:26">
      <c r="A1128" s="29">
        <v>44102</v>
      </c>
      <c r="B1128" s="55" t="s">
        <v>217</v>
      </c>
      <c r="C1128" s="57">
        <v>44095</v>
      </c>
      <c r="D1128" s="55">
        <v>2020</v>
      </c>
      <c r="E1128" s="55">
        <v>9</v>
      </c>
      <c r="F1128" s="55">
        <v>120195</v>
      </c>
      <c r="G1128" s="55" t="s">
        <v>279</v>
      </c>
      <c r="H1128" s="55" t="s">
        <v>37</v>
      </c>
      <c r="I1128" s="55" t="s">
        <v>197</v>
      </c>
      <c r="J1128" s="55" t="s">
        <v>20</v>
      </c>
      <c r="K1128" s="55" t="s">
        <v>82</v>
      </c>
      <c r="L1128" s="55" t="s">
        <v>68</v>
      </c>
      <c r="M1128" s="55">
        <v>311</v>
      </c>
      <c r="N1128" s="55" t="s">
        <v>280</v>
      </c>
      <c r="O1128" s="55">
        <v>1</v>
      </c>
      <c r="P1128" s="55" t="s">
        <v>22</v>
      </c>
      <c r="Q1128" s="55">
        <v>4</v>
      </c>
      <c r="R1128" s="55" t="s">
        <v>38</v>
      </c>
      <c r="S1128" s="55">
        <v>115</v>
      </c>
      <c r="T1128" s="55">
        <v>4576</v>
      </c>
      <c r="U1128" s="30">
        <v>4025</v>
      </c>
      <c r="V1128" s="55">
        <v>13.451000000000001</v>
      </c>
      <c r="W1128" s="55">
        <v>0</v>
      </c>
      <c r="X1128" s="55">
        <v>0</v>
      </c>
      <c r="Y1128" s="55">
        <v>18418.400000000001</v>
      </c>
      <c r="Z1128" s="55">
        <v>0</v>
      </c>
    </row>
    <row r="1129" spans="1:26">
      <c r="A1129" s="29">
        <v>44102</v>
      </c>
      <c r="B1129" s="55" t="s">
        <v>217</v>
      </c>
      <c r="C1129" s="57">
        <v>44095</v>
      </c>
      <c r="D1129" s="55">
        <v>2020</v>
      </c>
      <c r="E1129" s="55">
        <v>9</v>
      </c>
      <c r="F1129" s="55">
        <v>120195</v>
      </c>
      <c r="G1129" s="55" t="s">
        <v>279</v>
      </c>
      <c r="H1129" s="55" t="s">
        <v>37</v>
      </c>
      <c r="I1129" s="55" t="s">
        <v>197</v>
      </c>
      <c r="J1129" s="55" t="s">
        <v>20</v>
      </c>
      <c r="K1129" s="55" t="s">
        <v>82</v>
      </c>
      <c r="L1129" s="55" t="s">
        <v>68</v>
      </c>
      <c r="M1129" s="55">
        <v>311</v>
      </c>
      <c r="N1129" s="55" t="s">
        <v>280</v>
      </c>
      <c r="O1129" s="55">
        <v>1</v>
      </c>
      <c r="P1129" s="55" t="s">
        <v>22</v>
      </c>
      <c r="Q1129" s="55">
        <v>4</v>
      </c>
      <c r="R1129" s="55" t="s">
        <v>38</v>
      </c>
      <c r="S1129" s="55">
        <v>114</v>
      </c>
      <c r="T1129" s="55">
        <v>105163</v>
      </c>
      <c r="U1129" s="30">
        <v>4021</v>
      </c>
      <c r="V1129" s="55">
        <v>17.620999999999999</v>
      </c>
      <c r="W1129" s="55">
        <v>4.3999999999999997E-2</v>
      </c>
      <c r="X1129" s="55">
        <v>46</v>
      </c>
      <c r="Y1129" s="55">
        <v>422860.42300000001</v>
      </c>
      <c r="Z1129" s="55">
        <v>184.96600000000001</v>
      </c>
    </row>
    <row r="1130" spans="1:26">
      <c r="A1130" s="29">
        <v>44102</v>
      </c>
      <c r="B1130" s="55" t="s">
        <v>217</v>
      </c>
      <c r="C1130" s="57">
        <v>44095</v>
      </c>
      <c r="D1130" s="55">
        <v>2020</v>
      </c>
      <c r="E1130" s="55">
        <v>9</v>
      </c>
      <c r="F1130" s="55">
        <v>120195</v>
      </c>
      <c r="G1130" s="55" t="s">
        <v>279</v>
      </c>
      <c r="H1130" s="55" t="s">
        <v>37</v>
      </c>
      <c r="I1130" s="55" t="s">
        <v>197</v>
      </c>
      <c r="J1130" s="55" t="s">
        <v>20</v>
      </c>
      <c r="K1130" s="55" t="s">
        <v>82</v>
      </c>
      <c r="L1130" s="55" t="s">
        <v>68</v>
      </c>
      <c r="M1130" s="55">
        <v>311</v>
      </c>
      <c r="N1130" s="55" t="s">
        <v>280</v>
      </c>
      <c r="O1130" s="55">
        <v>1</v>
      </c>
      <c r="P1130" s="55" t="s">
        <v>22</v>
      </c>
      <c r="Q1130" s="55">
        <v>4</v>
      </c>
      <c r="R1130" s="55" t="s">
        <v>38</v>
      </c>
      <c r="S1130" s="55">
        <v>106</v>
      </c>
      <c r="T1130" s="55">
        <v>67157</v>
      </c>
      <c r="U1130" s="30">
        <v>3602</v>
      </c>
      <c r="V1130" s="55">
        <v>9.3190000000000008</v>
      </c>
      <c r="W1130" s="55">
        <v>7.2999999999999995E-2</v>
      </c>
      <c r="X1130" s="55">
        <v>49</v>
      </c>
      <c r="Y1130" s="55">
        <v>241899.514</v>
      </c>
      <c r="Z1130" s="55">
        <v>176.49799999999999</v>
      </c>
    </row>
    <row r="1131" spans="1:26">
      <c r="A1131" s="29">
        <v>44102</v>
      </c>
      <c r="B1131" s="55" t="s">
        <v>217</v>
      </c>
      <c r="C1131" s="57">
        <v>44095</v>
      </c>
      <c r="D1131" s="55">
        <v>2020</v>
      </c>
      <c r="E1131" s="55">
        <v>9</v>
      </c>
      <c r="F1131" s="55">
        <v>120195</v>
      </c>
      <c r="G1131" s="55" t="s">
        <v>279</v>
      </c>
      <c r="H1131" s="55" t="s">
        <v>37</v>
      </c>
      <c r="I1131" s="55" t="s">
        <v>197</v>
      </c>
      <c r="J1131" s="55" t="s">
        <v>20</v>
      </c>
      <c r="K1131" s="55" t="s">
        <v>82</v>
      </c>
      <c r="L1131" s="55" t="s">
        <v>68</v>
      </c>
      <c r="M1131" s="55">
        <v>311</v>
      </c>
      <c r="N1131" s="55" t="s">
        <v>280</v>
      </c>
      <c r="O1131" s="55">
        <v>1</v>
      </c>
      <c r="P1131" s="55" t="s">
        <v>22</v>
      </c>
      <c r="Q1131" s="55">
        <v>4</v>
      </c>
      <c r="R1131" s="55" t="s">
        <v>38</v>
      </c>
      <c r="S1131" s="55">
        <v>107</v>
      </c>
      <c r="T1131" s="55">
        <v>67389</v>
      </c>
      <c r="U1131" s="30">
        <v>4061</v>
      </c>
      <c r="V1131" s="55">
        <v>9.9689999999999994</v>
      </c>
      <c r="W1131" s="55">
        <v>7.6999999999999999E-2</v>
      </c>
      <c r="X1131" s="55">
        <v>52</v>
      </c>
      <c r="Y1131" s="55">
        <v>273666.72899999999</v>
      </c>
      <c r="Z1131" s="55">
        <v>211.172</v>
      </c>
    </row>
    <row r="1132" spans="1:26">
      <c r="A1132" s="29">
        <v>44102</v>
      </c>
      <c r="B1132" s="55" t="s">
        <v>217</v>
      </c>
      <c r="C1132" s="57">
        <v>44095</v>
      </c>
      <c r="D1132" s="55">
        <v>2020</v>
      </c>
      <c r="E1132" s="55">
        <v>9</v>
      </c>
      <c r="F1132" s="55">
        <v>120195</v>
      </c>
      <c r="G1132" s="55" t="s">
        <v>279</v>
      </c>
      <c r="H1132" s="55" t="s">
        <v>37</v>
      </c>
      <c r="I1132" s="55" t="s">
        <v>197</v>
      </c>
      <c r="J1132" s="55" t="s">
        <v>20</v>
      </c>
      <c r="K1132" s="55" t="s">
        <v>82</v>
      </c>
      <c r="L1132" s="55" t="s">
        <v>68</v>
      </c>
      <c r="M1132" s="55">
        <v>311</v>
      </c>
      <c r="N1132" s="55" t="s">
        <v>280</v>
      </c>
      <c r="O1132" s="55">
        <v>1</v>
      </c>
      <c r="P1132" s="55" t="s">
        <v>22</v>
      </c>
      <c r="Q1132" s="55">
        <v>4</v>
      </c>
      <c r="R1132" s="55" t="s">
        <v>38</v>
      </c>
      <c r="S1132" s="55">
        <v>104</v>
      </c>
      <c r="T1132" s="55">
        <v>62384</v>
      </c>
      <c r="U1132" s="30">
        <v>4015</v>
      </c>
      <c r="V1132" s="55">
        <v>12.997</v>
      </c>
      <c r="W1132" s="55">
        <v>1.4E-2</v>
      </c>
      <c r="X1132" s="55">
        <v>9</v>
      </c>
      <c r="Y1132" s="55">
        <v>250471.76</v>
      </c>
      <c r="Z1132" s="55">
        <v>36.134999999999998</v>
      </c>
    </row>
    <row r="1133" spans="1:26">
      <c r="A1133" s="29">
        <v>44102</v>
      </c>
      <c r="B1133" s="55" t="s">
        <v>217</v>
      </c>
      <c r="C1133" s="57">
        <v>44095</v>
      </c>
      <c r="D1133" s="55">
        <v>2020</v>
      </c>
      <c r="E1133" s="55">
        <v>9</v>
      </c>
      <c r="F1133" s="55">
        <v>120195</v>
      </c>
      <c r="G1133" s="55" t="s">
        <v>279</v>
      </c>
      <c r="H1133" s="55" t="s">
        <v>37</v>
      </c>
      <c r="I1133" s="55" t="s">
        <v>197</v>
      </c>
      <c r="J1133" s="55" t="s">
        <v>20</v>
      </c>
      <c r="K1133" s="55" t="s">
        <v>82</v>
      </c>
      <c r="L1133" s="55" t="s">
        <v>68</v>
      </c>
      <c r="M1133" s="55">
        <v>311</v>
      </c>
      <c r="N1133" s="55" t="s">
        <v>280</v>
      </c>
      <c r="O1133" s="55">
        <v>1</v>
      </c>
      <c r="P1133" s="55" t="s">
        <v>22</v>
      </c>
      <c r="Q1133" s="55">
        <v>4</v>
      </c>
      <c r="R1133" s="55" t="s">
        <v>38</v>
      </c>
      <c r="S1133" s="55">
        <v>109</v>
      </c>
      <c r="T1133" s="55">
        <v>97915</v>
      </c>
      <c r="U1133" s="30">
        <v>3741</v>
      </c>
      <c r="V1133" s="55">
        <v>15.265000000000001</v>
      </c>
      <c r="W1133" s="55">
        <v>5.6000000000000001E-2</v>
      </c>
      <c r="X1133" s="55">
        <v>55</v>
      </c>
      <c r="Y1133" s="55">
        <v>366300.01500000001</v>
      </c>
      <c r="Z1133" s="55">
        <v>205.755</v>
      </c>
    </row>
    <row r="1134" spans="1:26">
      <c r="A1134" s="29">
        <v>44102</v>
      </c>
      <c r="B1134" s="55" t="s">
        <v>217</v>
      </c>
      <c r="C1134" s="57">
        <v>44095</v>
      </c>
      <c r="D1134" s="55">
        <v>2020</v>
      </c>
      <c r="E1134" s="55">
        <v>9</v>
      </c>
      <c r="F1134" s="55">
        <v>120195</v>
      </c>
      <c r="G1134" s="55" t="s">
        <v>279</v>
      </c>
      <c r="H1134" s="55" t="s">
        <v>37</v>
      </c>
      <c r="I1134" s="55" t="s">
        <v>197</v>
      </c>
      <c r="J1134" s="55" t="s">
        <v>20</v>
      </c>
      <c r="K1134" s="55" t="s">
        <v>82</v>
      </c>
      <c r="L1134" s="55" t="s">
        <v>68</v>
      </c>
      <c r="M1134" s="55">
        <v>311</v>
      </c>
      <c r="N1134" s="55" t="s">
        <v>280</v>
      </c>
      <c r="O1134" s="55">
        <v>1</v>
      </c>
      <c r="P1134" s="55" t="s">
        <v>22</v>
      </c>
      <c r="Q1134" s="55">
        <v>4</v>
      </c>
      <c r="R1134" s="55" t="s">
        <v>38</v>
      </c>
      <c r="S1134" s="55">
        <v>108</v>
      </c>
      <c r="T1134" s="55">
        <v>9913</v>
      </c>
      <c r="U1134" s="30">
        <v>4070</v>
      </c>
      <c r="V1134" s="55">
        <v>4.548</v>
      </c>
      <c r="W1134" s="55">
        <v>0</v>
      </c>
      <c r="X1134" s="55">
        <v>0</v>
      </c>
      <c r="Y1134" s="55">
        <v>40345.910000000003</v>
      </c>
      <c r="Z1134" s="55">
        <v>0</v>
      </c>
    </row>
    <row r="1135" spans="1:26">
      <c r="A1135" s="29">
        <v>44102</v>
      </c>
      <c r="B1135" s="55" t="s">
        <v>217</v>
      </c>
      <c r="C1135" s="57">
        <v>44095</v>
      </c>
      <c r="D1135" s="55">
        <v>2020</v>
      </c>
      <c r="E1135" s="55">
        <v>9</v>
      </c>
      <c r="F1135" s="55">
        <v>120195</v>
      </c>
      <c r="G1135" s="55" t="s">
        <v>279</v>
      </c>
      <c r="H1135" s="55" t="s">
        <v>37</v>
      </c>
      <c r="I1135" s="55" t="s">
        <v>197</v>
      </c>
      <c r="J1135" s="55" t="s">
        <v>20</v>
      </c>
      <c r="K1135" s="55" t="s">
        <v>82</v>
      </c>
      <c r="L1135" s="55" t="s">
        <v>68</v>
      </c>
      <c r="M1135" s="55">
        <v>311</v>
      </c>
      <c r="N1135" s="55" t="s">
        <v>280</v>
      </c>
      <c r="O1135" s="55">
        <v>1</v>
      </c>
      <c r="P1135" s="55" t="s">
        <v>22</v>
      </c>
      <c r="Q1135" s="55">
        <v>4</v>
      </c>
      <c r="R1135" s="55" t="s">
        <v>38</v>
      </c>
      <c r="S1135" s="55">
        <v>110</v>
      </c>
      <c r="T1135" s="55">
        <v>4485</v>
      </c>
      <c r="U1135" s="30">
        <v>3991</v>
      </c>
      <c r="V1135" s="55">
        <v>2</v>
      </c>
      <c r="W1135" s="55">
        <v>0</v>
      </c>
      <c r="X1135" s="55">
        <v>0</v>
      </c>
      <c r="Y1135" s="55">
        <v>17899.634999999998</v>
      </c>
      <c r="Z1135" s="55">
        <v>0</v>
      </c>
    </row>
    <row r="1136" spans="1:26">
      <c r="A1136" s="29">
        <v>44102</v>
      </c>
      <c r="B1136" s="55" t="s">
        <v>217</v>
      </c>
      <c r="C1136" s="57">
        <v>44095</v>
      </c>
      <c r="D1136" s="55">
        <v>2020</v>
      </c>
      <c r="E1136" s="55">
        <v>9</v>
      </c>
      <c r="F1136" s="55">
        <v>120195</v>
      </c>
      <c r="G1136" s="55" t="s">
        <v>279</v>
      </c>
      <c r="H1136" s="55" t="s">
        <v>37</v>
      </c>
      <c r="I1136" s="55" t="s">
        <v>197</v>
      </c>
      <c r="J1136" s="55" t="s">
        <v>20</v>
      </c>
      <c r="K1136" s="55" t="s">
        <v>82</v>
      </c>
      <c r="L1136" s="55" t="s">
        <v>68</v>
      </c>
      <c r="M1136" s="55">
        <v>311</v>
      </c>
      <c r="N1136" s="55" t="s">
        <v>280</v>
      </c>
      <c r="O1136" s="55">
        <v>1</v>
      </c>
      <c r="P1136" s="55" t="s">
        <v>22</v>
      </c>
      <c r="Q1136" s="55">
        <v>4</v>
      </c>
      <c r="R1136" s="55" t="s">
        <v>38</v>
      </c>
      <c r="S1136" s="55">
        <v>111</v>
      </c>
      <c r="T1136" s="55">
        <v>4364</v>
      </c>
      <c r="U1136" s="30">
        <v>4000</v>
      </c>
      <c r="V1136" s="55">
        <v>2</v>
      </c>
      <c r="W1136" s="55">
        <v>0</v>
      </c>
      <c r="X1136" s="55">
        <v>0</v>
      </c>
      <c r="Y1136" s="55">
        <v>17456</v>
      </c>
      <c r="Z1136" s="55">
        <v>0</v>
      </c>
    </row>
    <row r="1137" spans="1:26">
      <c r="A1137" s="29">
        <v>44102</v>
      </c>
      <c r="B1137" s="55" t="s">
        <v>217</v>
      </c>
      <c r="C1137" s="57">
        <v>44095</v>
      </c>
      <c r="D1137" s="55">
        <v>2020</v>
      </c>
      <c r="E1137" s="55">
        <v>9</v>
      </c>
      <c r="F1137" s="55">
        <v>120195</v>
      </c>
      <c r="G1137" s="55" t="s">
        <v>279</v>
      </c>
      <c r="H1137" s="55" t="s">
        <v>37</v>
      </c>
      <c r="I1137" s="55" t="s">
        <v>197</v>
      </c>
      <c r="J1137" s="55" t="s">
        <v>20</v>
      </c>
      <c r="K1137" s="55" t="s">
        <v>82</v>
      </c>
      <c r="L1137" s="55" t="s">
        <v>68</v>
      </c>
      <c r="M1137" s="55">
        <v>311</v>
      </c>
      <c r="N1137" s="55" t="s">
        <v>280</v>
      </c>
      <c r="O1137" s="55">
        <v>1</v>
      </c>
      <c r="P1137" s="55" t="s">
        <v>22</v>
      </c>
      <c r="Q1137" s="55">
        <v>4</v>
      </c>
      <c r="R1137" s="55" t="s">
        <v>38</v>
      </c>
      <c r="S1137" s="55">
        <v>101</v>
      </c>
      <c r="T1137" s="55">
        <v>493</v>
      </c>
      <c r="U1137" s="30">
        <v>4000</v>
      </c>
      <c r="V1137" s="55">
        <v>0.1</v>
      </c>
      <c r="W1137" s="55">
        <v>0</v>
      </c>
      <c r="X1137" s="55">
        <v>0</v>
      </c>
      <c r="Y1137" s="55">
        <v>1972</v>
      </c>
      <c r="Z1137" s="55">
        <v>0</v>
      </c>
    </row>
    <row r="1138" spans="1:26">
      <c r="A1138" s="29">
        <v>44095</v>
      </c>
      <c r="B1138" s="55" t="s">
        <v>218</v>
      </c>
      <c r="C1138" s="57">
        <v>44088</v>
      </c>
      <c r="D1138" s="55">
        <v>2020</v>
      </c>
      <c r="E1138" s="55">
        <v>9</v>
      </c>
      <c r="F1138" s="55">
        <v>120195</v>
      </c>
      <c r="G1138" s="55" t="s">
        <v>279</v>
      </c>
      <c r="H1138" s="55" t="s">
        <v>37</v>
      </c>
      <c r="I1138" s="55" t="s">
        <v>197</v>
      </c>
      <c r="J1138" s="55" t="s">
        <v>20</v>
      </c>
      <c r="K1138" s="55" t="s">
        <v>82</v>
      </c>
      <c r="L1138" s="55" t="s">
        <v>68</v>
      </c>
      <c r="M1138" s="55">
        <v>311</v>
      </c>
      <c r="N1138" s="55" t="s">
        <v>280</v>
      </c>
      <c r="O1138" s="55">
        <v>1</v>
      </c>
      <c r="P1138" s="55" t="s">
        <v>22</v>
      </c>
      <c r="Q1138" s="55">
        <v>4</v>
      </c>
      <c r="R1138" s="55" t="s">
        <v>38</v>
      </c>
      <c r="S1138" s="55">
        <v>101</v>
      </c>
      <c r="T1138" s="55">
        <v>493</v>
      </c>
      <c r="U1138" s="30">
        <v>3991</v>
      </c>
      <c r="V1138" s="55">
        <v>0.3</v>
      </c>
      <c r="W1138" s="55">
        <v>0</v>
      </c>
      <c r="X1138" s="55">
        <v>0</v>
      </c>
      <c r="Y1138" s="55">
        <v>1967.5630000000001</v>
      </c>
      <c r="Z1138" s="55">
        <v>0</v>
      </c>
    </row>
    <row r="1139" spans="1:26">
      <c r="A1139" s="29">
        <v>44095</v>
      </c>
      <c r="B1139" s="55" t="s">
        <v>218</v>
      </c>
      <c r="C1139" s="57">
        <v>44088</v>
      </c>
      <c r="D1139" s="55">
        <v>2020</v>
      </c>
      <c r="E1139" s="55">
        <v>9</v>
      </c>
      <c r="F1139" s="55">
        <v>120195</v>
      </c>
      <c r="G1139" s="55" t="s">
        <v>279</v>
      </c>
      <c r="H1139" s="55" t="s">
        <v>37</v>
      </c>
      <c r="I1139" s="55" t="s">
        <v>197</v>
      </c>
      <c r="J1139" s="55" t="s">
        <v>20</v>
      </c>
      <c r="K1139" s="55" t="s">
        <v>82</v>
      </c>
      <c r="L1139" s="55" t="s">
        <v>68</v>
      </c>
      <c r="M1139" s="55">
        <v>311</v>
      </c>
      <c r="N1139" s="55" t="s">
        <v>280</v>
      </c>
      <c r="O1139" s="55">
        <v>1</v>
      </c>
      <c r="P1139" s="55" t="s">
        <v>22</v>
      </c>
      <c r="Q1139" s="55">
        <v>4</v>
      </c>
      <c r="R1139" s="55" t="s">
        <v>38</v>
      </c>
      <c r="S1139" s="55">
        <v>104</v>
      </c>
      <c r="T1139" s="55">
        <v>77023</v>
      </c>
      <c r="U1139" s="30">
        <v>4015</v>
      </c>
      <c r="V1139" s="55">
        <v>12.749000000000001</v>
      </c>
      <c r="W1139" s="55">
        <v>5.7000000000000002E-2</v>
      </c>
      <c r="X1139" s="55">
        <v>44</v>
      </c>
      <c r="Y1139" s="55">
        <v>309247.34499999997</v>
      </c>
      <c r="Z1139" s="55">
        <v>176.66</v>
      </c>
    </row>
    <row r="1140" spans="1:26">
      <c r="A1140" s="29">
        <v>44095</v>
      </c>
      <c r="B1140" s="55" t="s">
        <v>218</v>
      </c>
      <c r="C1140" s="57">
        <v>44088</v>
      </c>
      <c r="D1140" s="55">
        <v>2020</v>
      </c>
      <c r="E1140" s="55">
        <v>9</v>
      </c>
      <c r="F1140" s="55">
        <v>120195</v>
      </c>
      <c r="G1140" s="55" t="s">
        <v>279</v>
      </c>
      <c r="H1140" s="55" t="s">
        <v>37</v>
      </c>
      <c r="I1140" s="55" t="s">
        <v>197</v>
      </c>
      <c r="J1140" s="55" t="s">
        <v>20</v>
      </c>
      <c r="K1140" s="55" t="s">
        <v>82</v>
      </c>
      <c r="L1140" s="55" t="s">
        <v>68</v>
      </c>
      <c r="M1140" s="55">
        <v>311</v>
      </c>
      <c r="N1140" s="55" t="s">
        <v>280</v>
      </c>
      <c r="O1140" s="55">
        <v>1</v>
      </c>
      <c r="P1140" s="55" t="s">
        <v>22</v>
      </c>
      <c r="Q1140" s="55">
        <v>4</v>
      </c>
      <c r="R1140" s="55" t="s">
        <v>38</v>
      </c>
      <c r="S1140" s="55">
        <v>110</v>
      </c>
      <c r="T1140" s="55">
        <v>46686</v>
      </c>
      <c r="U1140" s="30">
        <v>3972</v>
      </c>
      <c r="V1140" s="55">
        <v>7.5049999999999999</v>
      </c>
      <c r="W1140" s="55">
        <v>7.4999999999999997E-2</v>
      </c>
      <c r="X1140" s="55">
        <v>35</v>
      </c>
      <c r="Y1140" s="55">
        <v>185436.79199999999</v>
      </c>
      <c r="Z1140" s="55">
        <v>139.02000000000001</v>
      </c>
    </row>
    <row r="1141" spans="1:26">
      <c r="A1141" s="29">
        <v>44095</v>
      </c>
      <c r="B1141" s="55" t="s">
        <v>218</v>
      </c>
      <c r="C1141" s="57">
        <v>44088</v>
      </c>
      <c r="D1141" s="55">
        <v>2020</v>
      </c>
      <c r="E1141" s="55">
        <v>9</v>
      </c>
      <c r="F1141" s="55">
        <v>120195</v>
      </c>
      <c r="G1141" s="55" t="s">
        <v>279</v>
      </c>
      <c r="H1141" s="55" t="s">
        <v>37</v>
      </c>
      <c r="I1141" s="55" t="s">
        <v>197</v>
      </c>
      <c r="J1141" s="55" t="s">
        <v>20</v>
      </c>
      <c r="K1141" s="55" t="s">
        <v>82</v>
      </c>
      <c r="L1141" s="55" t="s">
        <v>68</v>
      </c>
      <c r="M1141" s="55">
        <v>311</v>
      </c>
      <c r="N1141" s="55" t="s">
        <v>280</v>
      </c>
      <c r="O1141" s="55">
        <v>1</v>
      </c>
      <c r="P1141" s="55" t="s">
        <v>22</v>
      </c>
      <c r="Q1141" s="55">
        <v>4</v>
      </c>
      <c r="R1141" s="55" t="s">
        <v>38</v>
      </c>
      <c r="S1141" s="55">
        <v>111</v>
      </c>
      <c r="T1141" s="55">
        <v>4364</v>
      </c>
      <c r="U1141" s="30">
        <v>3000</v>
      </c>
      <c r="V1141" s="55">
        <v>2</v>
      </c>
      <c r="W1141" s="55">
        <v>0</v>
      </c>
      <c r="X1141" s="55">
        <v>0</v>
      </c>
      <c r="Y1141" s="55">
        <v>13092</v>
      </c>
      <c r="Z1141" s="55">
        <v>0</v>
      </c>
    </row>
    <row r="1142" spans="1:26">
      <c r="A1142" s="29">
        <v>44095</v>
      </c>
      <c r="B1142" s="55" t="s">
        <v>218</v>
      </c>
      <c r="C1142" s="57">
        <v>44088</v>
      </c>
      <c r="D1142" s="55">
        <v>2020</v>
      </c>
      <c r="E1142" s="55">
        <v>9</v>
      </c>
      <c r="F1142" s="55">
        <v>120195</v>
      </c>
      <c r="G1142" s="55" t="s">
        <v>279</v>
      </c>
      <c r="H1142" s="55" t="s">
        <v>37</v>
      </c>
      <c r="I1142" s="55" t="s">
        <v>197</v>
      </c>
      <c r="J1142" s="55" t="s">
        <v>20</v>
      </c>
      <c r="K1142" s="55" t="s">
        <v>82</v>
      </c>
      <c r="L1142" s="55" t="s">
        <v>68</v>
      </c>
      <c r="M1142" s="55">
        <v>311</v>
      </c>
      <c r="N1142" s="55" t="s">
        <v>280</v>
      </c>
      <c r="O1142" s="55">
        <v>1</v>
      </c>
      <c r="P1142" s="55" t="s">
        <v>22</v>
      </c>
      <c r="Q1142" s="55">
        <v>4</v>
      </c>
      <c r="R1142" s="55" t="s">
        <v>38</v>
      </c>
      <c r="S1142" s="55">
        <v>108</v>
      </c>
      <c r="T1142" s="55">
        <v>35415</v>
      </c>
      <c r="U1142" s="30">
        <v>4026</v>
      </c>
      <c r="V1142" s="55">
        <v>11.202</v>
      </c>
      <c r="W1142" s="55">
        <v>5.0999999999999997E-2</v>
      </c>
      <c r="X1142" s="55">
        <v>18</v>
      </c>
      <c r="Y1142" s="55">
        <v>142580.79</v>
      </c>
      <c r="Z1142" s="55">
        <v>72.468000000000004</v>
      </c>
    </row>
    <row r="1143" spans="1:26">
      <c r="A1143" s="29">
        <v>44095</v>
      </c>
      <c r="B1143" s="55" t="s">
        <v>218</v>
      </c>
      <c r="C1143" s="57">
        <v>44088</v>
      </c>
      <c r="D1143" s="55">
        <v>2020</v>
      </c>
      <c r="E1143" s="55">
        <v>9</v>
      </c>
      <c r="F1143" s="55">
        <v>120195</v>
      </c>
      <c r="G1143" s="55" t="s">
        <v>279</v>
      </c>
      <c r="H1143" s="55" t="s">
        <v>37</v>
      </c>
      <c r="I1143" s="55" t="s">
        <v>197</v>
      </c>
      <c r="J1143" s="55" t="s">
        <v>20</v>
      </c>
      <c r="K1143" s="55" t="s">
        <v>82</v>
      </c>
      <c r="L1143" s="55" t="s">
        <v>68</v>
      </c>
      <c r="M1143" s="55">
        <v>311</v>
      </c>
      <c r="N1143" s="55" t="s">
        <v>280</v>
      </c>
      <c r="O1143" s="55">
        <v>1</v>
      </c>
      <c r="P1143" s="55" t="s">
        <v>22</v>
      </c>
      <c r="Q1143" s="55">
        <v>4</v>
      </c>
      <c r="R1143" s="55" t="s">
        <v>38</v>
      </c>
      <c r="S1143" s="55">
        <v>109</v>
      </c>
      <c r="T1143" s="55">
        <v>97953</v>
      </c>
      <c r="U1143" s="30">
        <v>3683</v>
      </c>
      <c r="V1143" s="55">
        <v>14.726000000000001</v>
      </c>
      <c r="W1143" s="55">
        <v>3.9E-2</v>
      </c>
      <c r="X1143" s="55">
        <v>38</v>
      </c>
      <c r="Y1143" s="55">
        <v>360760.89899999998</v>
      </c>
      <c r="Z1143" s="55">
        <v>139.95400000000001</v>
      </c>
    </row>
    <row r="1144" spans="1:26">
      <c r="A1144" s="29">
        <v>44095</v>
      </c>
      <c r="B1144" s="55" t="s">
        <v>218</v>
      </c>
      <c r="C1144" s="57">
        <v>44088</v>
      </c>
      <c r="D1144" s="55">
        <v>2020</v>
      </c>
      <c r="E1144" s="55">
        <v>9</v>
      </c>
      <c r="F1144" s="55">
        <v>120195</v>
      </c>
      <c r="G1144" s="55" t="s">
        <v>279</v>
      </c>
      <c r="H1144" s="55" t="s">
        <v>37</v>
      </c>
      <c r="I1144" s="55" t="s">
        <v>197</v>
      </c>
      <c r="J1144" s="55" t="s">
        <v>20</v>
      </c>
      <c r="K1144" s="55" t="s">
        <v>82</v>
      </c>
      <c r="L1144" s="55" t="s">
        <v>68</v>
      </c>
      <c r="M1144" s="55">
        <v>311</v>
      </c>
      <c r="N1144" s="55" t="s">
        <v>280</v>
      </c>
      <c r="O1144" s="55">
        <v>1</v>
      </c>
      <c r="P1144" s="55" t="s">
        <v>22</v>
      </c>
      <c r="Q1144" s="55">
        <v>4</v>
      </c>
      <c r="R1144" s="55" t="s">
        <v>38</v>
      </c>
      <c r="S1144" s="55">
        <v>106</v>
      </c>
      <c r="T1144" s="55">
        <v>67201</v>
      </c>
      <c r="U1144" s="30">
        <v>3520</v>
      </c>
      <c r="V1144" s="55">
        <v>8.8970000000000002</v>
      </c>
      <c r="W1144" s="55">
        <v>6.5000000000000002E-2</v>
      </c>
      <c r="X1144" s="55">
        <v>44</v>
      </c>
      <c r="Y1144" s="55">
        <v>236547.52</v>
      </c>
      <c r="Z1144" s="55">
        <v>154.88</v>
      </c>
    </row>
    <row r="1145" spans="1:26">
      <c r="A1145" s="29">
        <v>44095</v>
      </c>
      <c r="B1145" s="55" t="s">
        <v>218</v>
      </c>
      <c r="C1145" s="57">
        <v>44088</v>
      </c>
      <c r="D1145" s="55">
        <v>2020</v>
      </c>
      <c r="E1145" s="55">
        <v>9</v>
      </c>
      <c r="F1145" s="55">
        <v>120195</v>
      </c>
      <c r="G1145" s="55" t="s">
        <v>279</v>
      </c>
      <c r="H1145" s="55" t="s">
        <v>37</v>
      </c>
      <c r="I1145" s="55" t="s">
        <v>197</v>
      </c>
      <c r="J1145" s="55" t="s">
        <v>20</v>
      </c>
      <c r="K1145" s="55" t="s">
        <v>82</v>
      </c>
      <c r="L1145" s="55" t="s">
        <v>68</v>
      </c>
      <c r="M1145" s="55">
        <v>311</v>
      </c>
      <c r="N1145" s="55" t="s">
        <v>280</v>
      </c>
      <c r="O1145" s="55">
        <v>1</v>
      </c>
      <c r="P1145" s="55" t="s">
        <v>22</v>
      </c>
      <c r="Q1145" s="55">
        <v>4</v>
      </c>
      <c r="R1145" s="55" t="s">
        <v>38</v>
      </c>
      <c r="S1145" s="55">
        <v>107</v>
      </c>
      <c r="T1145" s="55">
        <v>67429</v>
      </c>
      <c r="U1145" s="30">
        <v>3962</v>
      </c>
      <c r="V1145" s="55">
        <v>9.452</v>
      </c>
      <c r="W1145" s="55">
        <v>5.8999999999999997E-2</v>
      </c>
      <c r="X1145" s="55">
        <v>40</v>
      </c>
      <c r="Y1145" s="55">
        <v>267153.69799999997</v>
      </c>
      <c r="Z1145" s="55">
        <v>158.47999999999999</v>
      </c>
    </row>
    <row r="1146" spans="1:26">
      <c r="A1146" s="29">
        <v>44095</v>
      </c>
      <c r="B1146" s="55" t="s">
        <v>218</v>
      </c>
      <c r="C1146" s="57">
        <v>44088</v>
      </c>
      <c r="D1146" s="55">
        <v>2020</v>
      </c>
      <c r="E1146" s="55">
        <v>9</v>
      </c>
      <c r="F1146" s="55">
        <v>120195</v>
      </c>
      <c r="G1146" s="55" t="s">
        <v>279</v>
      </c>
      <c r="H1146" s="55" t="s">
        <v>37</v>
      </c>
      <c r="I1146" s="55" t="s">
        <v>197</v>
      </c>
      <c r="J1146" s="55" t="s">
        <v>20</v>
      </c>
      <c r="K1146" s="55" t="s">
        <v>82</v>
      </c>
      <c r="L1146" s="55" t="s">
        <v>68</v>
      </c>
      <c r="M1146" s="55">
        <v>311</v>
      </c>
      <c r="N1146" s="55" t="s">
        <v>280</v>
      </c>
      <c r="O1146" s="55">
        <v>1</v>
      </c>
      <c r="P1146" s="55" t="s">
        <v>22</v>
      </c>
      <c r="Q1146" s="55">
        <v>4</v>
      </c>
      <c r="R1146" s="55" t="s">
        <v>38</v>
      </c>
      <c r="S1146" s="55">
        <v>114</v>
      </c>
      <c r="T1146" s="55">
        <v>105194</v>
      </c>
      <c r="U1146" s="30">
        <v>3962</v>
      </c>
      <c r="V1146" s="55">
        <v>16.934000000000001</v>
      </c>
      <c r="W1146" s="55">
        <v>2.9000000000000001E-2</v>
      </c>
      <c r="X1146" s="55">
        <v>31</v>
      </c>
      <c r="Y1146" s="55">
        <v>416778.62800000003</v>
      </c>
      <c r="Z1146" s="55">
        <v>122.822</v>
      </c>
    </row>
    <row r="1147" spans="1:26">
      <c r="A1147" s="29">
        <v>44095</v>
      </c>
      <c r="B1147" s="55" t="s">
        <v>218</v>
      </c>
      <c r="C1147" s="57">
        <v>44088</v>
      </c>
      <c r="D1147" s="55">
        <v>2020</v>
      </c>
      <c r="E1147" s="55">
        <v>9</v>
      </c>
      <c r="F1147" s="55">
        <v>120195</v>
      </c>
      <c r="G1147" s="55" t="s">
        <v>279</v>
      </c>
      <c r="H1147" s="55" t="s">
        <v>37</v>
      </c>
      <c r="I1147" s="55" t="s">
        <v>197</v>
      </c>
      <c r="J1147" s="55" t="s">
        <v>20</v>
      </c>
      <c r="K1147" s="55" t="s">
        <v>82</v>
      </c>
      <c r="L1147" s="55" t="s">
        <v>68</v>
      </c>
      <c r="M1147" s="55">
        <v>311</v>
      </c>
      <c r="N1147" s="55" t="s">
        <v>280</v>
      </c>
      <c r="O1147" s="55">
        <v>1</v>
      </c>
      <c r="P1147" s="55" t="s">
        <v>22</v>
      </c>
      <c r="Q1147" s="55">
        <v>4</v>
      </c>
      <c r="R1147" s="55" t="s">
        <v>38</v>
      </c>
      <c r="S1147" s="55">
        <v>115</v>
      </c>
      <c r="T1147" s="55">
        <v>40005</v>
      </c>
      <c r="U1147" s="30">
        <v>4025</v>
      </c>
      <c r="V1147" s="55">
        <v>13.457000000000001</v>
      </c>
      <c r="W1147" s="55">
        <v>0.04</v>
      </c>
      <c r="X1147" s="55">
        <v>16</v>
      </c>
      <c r="Y1147" s="55">
        <v>161020.125</v>
      </c>
      <c r="Z1147" s="55">
        <v>64.400000000000006</v>
      </c>
    </row>
    <row r="1148" spans="1:26">
      <c r="A1148" s="29">
        <v>44095</v>
      </c>
      <c r="B1148" s="55" t="s">
        <v>218</v>
      </c>
      <c r="C1148" s="57">
        <v>44088</v>
      </c>
      <c r="D1148" s="55">
        <v>2020</v>
      </c>
      <c r="E1148" s="55">
        <v>9</v>
      </c>
      <c r="F1148" s="55">
        <v>120195</v>
      </c>
      <c r="G1148" s="55" t="s">
        <v>279</v>
      </c>
      <c r="H1148" s="55" t="s">
        <v>37</v>
      </c>
      <c r="I1148" s="55" t="s">
        <v>197</v>
      </c>
      <c r="J1148" s="55" t="s">
        <v>20</v>
      </c>
      <c r="K1148" s="55" t="s">
        <v>82</v>
      </c>
      <c r="L1148" s="55" t="s">
        <v>68</v>
      </c>
      <c r="M1148" s="55">
        <v>311</v>
      </c>
      <c r="N1148" s="55" t="s">
        <v>280</v>
      </c>
      <c r="O1148" s="55">
        <v>1</v>
      </c>
      <c r="P1148" s="55" t="s">
        <v>22</v>
      </c>
      <c r="Q1148" s="55">
        <v>4</v>
      </c>
      <c r="R1148" s="55" t="s">
        <v>38</v>
      </c>
      <c r="S1148" s="55">
        <v>112</v>
      </c>
      <c r="T1148" s="55">
        <v>105797</v>
      </c>
      <c r="U1148" s="30">
        <v>3765</v>
      </c>
      <c r="V1148" s="55">
        <v>16.314</v>
      </c>
      <c r="W1148" s="55">
        <v>3.3000000000000002E-2</v>
      </c>
      <c r="X1148" s="55">
        <v>35</v>
      </c>
      <c r="Y1148" s="55">
        <v>398325.70500000002</v>
      </c>
      <c r="Z1148" s="55">
        <v>131.77500000000001</v>
      </c>
    </row>
    <row r="1149" spans="1:26">
      <c r="A1149" s="29">
        <v>44095</v>
      </c>
      <c r="B1149" s="55" t="s">
        <v>218</v>
      </c>
      <c r="C1149" s="57">
        <v>44088</v>
      </c>
      <c r="D1149" s="55">
        <v>2020</v>
      </c>
      <c r="E1149" s="55">
        <v>9</v>
      </c>
      <c r="F1149" s="55">
        <v>120195</v>
      </c>
      <c r="G1149" s="55" t="s">
        <v>279</v>
      </c>
      <c r="H1149" s="55" t="s">
        <v>37</v>
      </c>
      <c r="I1149" s="55" t="s">
        <v>197</v>
      </c>
      <c r="J1149" s="55" t="s">
        <v>20</v>
      </c>
      <c r="K1149" s="55" t="s">
        <v>82</v>
      </c>
      <c r="L1149" s="55" t="s">
        <v>68</v>
      </c>
      <c r="M1149" s="55">
        <v>311</v>
      </c>
      <c r="N1149" s="55" t="s">
        <v>280</v>
      </c>
      <c r="O1149" s="55">
        <v>1</v>
      </c>
      <c r="P1149" s="55" t="s">
        <v>22</v>
      </c>
      <c r="Q1149" s="55">
        <v>4</v>
      </c>
      <c r="R1149" s="55" t="s">
        <v>38</v>
      </c>
      <c r="S1149" s="55">
        <v>113</v>
      </c>
      <c r="T1149" s="55">
        <v>8</v>
      </c>
      <c r="U1149" s="30">
        <v>4115</v>
      </c>
      <c r="V1149" s="55">
        <v>0.1</v>
      </c>
      <c r="W1149" s="55">
        <v>0</v>
      </c>
      <c r="X1149" s="55">
        <v>0</v>
      </c>
      <c r="Y1149" s="55">
        <v>32.92</v>
      </c>
      <c r="Z1149" s="55">
        <v>0</v>
      </c>
    </row>
    <row r="1150" spans="1:26">
      <c r="A1150" s="29">
        <v>44095</v>
      </c>
      <c r="B1150" s="55" t="s">
        <v>218</v>
      </c>
      <c r="C1150" s="57">
        <v>44088</v>
      </c>
      <c r="D1150" s="55">
        <v>2020</v>
      </c>
      <c r="E1150" s="55">
        <v>9</v>
      </c>
      <c r="F1150" s="55">
        <v>120195</v>
      </c>
      <c r="G1150" s="55" t="s">
        <v>279</v>
      </c>
      <c r="H1150" s="55" t="s">
        <v>37</v>
      </c>
      <c r="I1150" s="55" t="s">
        <v>197</v>
      </c>
      <c r="J1150" s="55" t="s">
        <v>20</v>
      </c>
      <c r="K1150" s="55" t="s">
        <v>82</v>
      </c>
      <c r="L1150" s="55" t="s">
        <v>68</v>
      </c>
      <c r="M1150" s="55">
        <v>311</v>
      </c>
      <c r="N1150" s="55" t="s">
        <v>280</v>
      </c>
      <c r="O1150" s="55">
        <v>1</v>
      </c>
      <c r="P1150" s="55" t="s">
        <v>22</v>
      </c>
      <c r="Q1150" s="55">
        <v>4</v>
      </c>
      <c r="R1150" s="55" t="s">
        <v>38</v>
      </c>
      <c r="S1150" s="55">
        <v>116</v>
      </c>
      <c r="T1150" s="55">
        <v>15999</v>
      </c>
      <c r="U1150" s="30">
        <v>4000</v>
      </c>
      <c r="V1150" s="55">
        <v>3</v>
      </c>
      <c r="W1150" s="55">
        <v>0</v>
      </c>
      <c r="X1150" s="55">
        <v>0</v>
      </c>
      <c r="Y1150" s="55">
        <v>63996</v>
      </c>
      <c r="Z1150" s="55">
        <v>0</v>
      </c>
    </row>
    <row r="1151" spans="1:26">
      <c r="A1151" s="29">
        <v>44088</v>
      </c>
      <c r="B1151" s="55" t="s">
        <v>219</v>
      </c>
      <c r="C1151" s="57">
        <v>44081</v>
      </c>
      <c r="D1151" s="55">
        <v>2020</v>
      </c>
      <c r="E1151" s="55">
        <v>9</v>
      </c>
      <c r="F1151" s="55">
        <v>120195</v>
      </c>
      <c r="G1151" s="55" t="s">
        <v>279</v>
      </c>
      <c r="H1151" s="55" t="s">
        <v>37</v>
      </c>
      <c r="I1151" s="55" t="s">
        <v>197</v>
      </c>
      <c r="J1151" s="55" t="s">
        <v>20</v>
      </c>
      <c r="K1151" s="55" t="s">
        <v>82</v>
      </c>
      <c r="L1151" s="55" t="s">
        <v>68</v>
      </c>
      <c r="M1151" s="55">
        <v>311</v>
      </c>
      <c r="N1151" s="55" t="s">
        <v>280</v>
      </c>
      <c r="O1151" s="55">
        <v>1</v>
      </c>
      <c r="P1151" s="55" t="s">
        <v>22</v>
      </c>
      <c r="Q1151" s="55">
        <v>4</v>
      </c>
      <c r="R1151" s="55" t="s">
        <v>38</v>
      </c>
      <c r="S1151" s="55">
        <v>116</v>
      </c>
      <c r="T1151" s="55">
        <v>15999</v>
      </c>
      <c r="U1151" s="30">
        <v>3500</v>
      </c>
      <c r="V1151" s="55">
        <v>2.5</v>
      </c>
      <c r="W1151" s="55">
        <v>0</v>
      </c>
      <c r="X1151" s="55">
        <v>0</v>
      </c>
      <c r="Y1151" s="55">
        <v>55996.5</v>
      </c>
      <c r="Z1151" s="55">
        <v>0</v>
      </c>
    </row>
    <row r="1152" spans="1:26">
      <c r="A1152" s="29">
        <v>44088</v>
      </c>
      <c r="B1152" s="55" t="s">
        <v>219</v>
      </c>
      <c r="C1152" s="57">
        <v>44081</v>
      </c>
      <c r="D1152" s="55">
        <v>2020</v>
      </c>
      <c r="E1152" s="55">
        <v>9</v>
      </c>
      <c r="F1152" s="55">
        <v>120195</v>
      </c>
      <c r="G1152" s="55" t="s">
        <v>279</v>
      </c>
      <c r="H1152" s="55" t="s">
        <v>37</v>
      </c>
      <c r="I1152" s="55" t="s">
        <v>197</v>
      </c>
      <c r="J1152" s="55" t="s">
        <v>20</v>
      </c>
      <c r="K1152" s="55" t="s">
        <v>82</v>
      </c>
      <c r="L1152" s="55" t="s">
        <v>68</v>
      </c>
      <c r="M1152" s="55">
        <v>311</v>
      </c>
      <c r="N1152" s="55" t="s">
        <v>280</v>
      </c>
      <c r="O1152" s="55">
        <v>1</v>
      </c>
      <c r="P1152" s="55" t="s">
        <v>22</v>
      </c>
      <c r="Q1152" s="55">
        <v>4</v>
      </c>
      <c r="R1152" s="55" t="s">
        <v>38</v>
      </c>
      <c r="S1152" s="55">
        <v>113</v>
      </c>
      <c r="T1152" s="55">
        <v>18517</v>
      </c>
      <c r="U1152" s="30">
        <v>4115</v>
      </c>
      <c r="V1152" s="55">
        <v>8.4920000000000009</v>
      </c>
      <c r="W1152" s="55">
        <v>4.9000000000000002E-2</v>
      </c>
      <c r="X1152" s="55">
        <v>9</v>
      </c>
      <c r="Y1152" s="55">
        <v>76197.455000000002</v>
      </c>
      <c r="Z1152" s="55">
        <v>37.034999999999997</v>
      </c>
    </row>
    <row r="1153" spans="1:26">
      <c r="A1153" s="29">
        <v>44088</v>
      </c>
      <c r="B1153" s="55" t="s">
        <v>219</v>
      </c>
      <c r="C1153" s="57">
        <v>44081</v>
      </c>
      <c r="D1153" s="55">
        <v>2020</v>
      </c>
      <c r="E1153" s="55">
        <v>9</v>
      </c>
      <c r="F1153" s="55">
        <v>120195</v>
      </c>
      <c r="G1153" s="55" t="s">
        <v>279</v>
      </c>
      <c r="H1153" s="55" t="s">
        <v>37</v>
      </c>
      <c r="I1153" s="55" t="s">
        <v>197</v>
      </c>
      <c r="J1153" s="55" t="s">
        <v>20</v>
      </c>
      <c r="K1153" s="55" t="s">
        <v>82</v>
      </c>
      <c r="L1153" s="55" t="s">
        <v>68</v>
      </c>
      <c r="M1153" s="55">
        <v>311</v>
      </c>
      <c r="N1153" s="55" t="s">
        <v>280</v>
      </c>
      <c r="O1153" s="55">
        <v>1</v>
      </c>
      <c r="P1153" s="55" t="s">
        <v>22</v>
      </c>
      <c r="Q1153" s="55">
        <v>4</v>
      </c>
      <c r="R1153" s="55" t="s">
        <v>38</v>
      </c>
      <c r="S1153" s="55">
        <v>112</v>
      </c>
      <c r="T1153" s="55">
        <v>105821</v>
      </c>
      <c r="U1153" s="30">
        <v>3700</v>
      </c>
      <c r="V1153" s="55">
        <v>16.314</v>
      </c>
      <c r="W1153" s="55">
        <v>2.3E-2</v>
      </c>
      <c r="X1153" s="55">
        <v>24</v>
      </c>
      <c r="Y1153" s="55">
        <v>391537.7</v>
      </c>
      <c r="Z1153" s="55">
        <v>88.8</v>
      </c>
    </row>
    <row r="1154" spans="1:26">
      <c r="A1154" s="29">
        <v>44088</v>
      </c>
      <c r="B1154" s="55" t="s">
        <v>219</v>
      </c>
      <c r="C1154" s="57">
        <v>44081</v>
      </c>
      <c r="D1154" s="55">
        <v>2020</v>
      </c>
      <c r="E1154" s="55">
        <v>9</v>
      </c>
      <c r="F1154" s="55">
        <v>120195</v>
      </c>
      <c r="G1154" s="55" t="s">
        <v>279</v>
      </c>
      <c r="H1154" s="55" t="s">
        <v>37</v>
      </c>
      <c r="I1154" s="55" t="s">
        <v>197</v>
      </c>
      <c r="J1154" s="55" t="s">
        <v>20</v>
      </c>
      <c r="K1154" s="55" t="s">
        <v>82</v>
      </c>
      <c r="L1154" s="55" t="s">
        <v>68</v>
      </c>
      <c r="M1154" s="55">
        <v>311</v>
      </c>
      <c r="N1154" s="55" t="s">
        <v>280</v>
      </c>
      <c r="O1154" s="55">
        <v>1</v>
      </c>
      <c r="P1154" s="55" t="s">
        <v>22</v>
      </c>
      <c r="Q1154" s="55">
        <v>4</v>
      </c>
      <c r="R1154" s="55" t="s">
        <v>38</v>
      </c>
      <c r="S1154" s="55">
        <v>115</v>
      </c>
      <c r="T1154" s="55">
        <v>81182</v>
      </c>
      <c r="U1154" s="30">
        <v>4025</v>
      </c>
      <c r="V1154" s="55">
        <v>13.457000000000001</v>
      </c>
      <c r="W1154" s="55">
        <v>2.1999999999999999E-2</v>
      </c>
      <c r="X1154" s="55">
        <v>18</v>
      </c>
      <c r="Y1154" s="55">
        <v>326757.55</v>
      </c>
      <c r="Z1154" s="55">
        <v>72.45</v>
      </c>
    </row>
    <row r="1155" spans="1:26">
      <c r="A1155" s="29">
        <v>44088</v>
      </c>
      <c r="B1155" s="55" t="s">
        <v>219</v>
      </c>
      <c r="C1155" s="57">
        <v>44081</v>
      </c>
      <c r="D1155" s="55">
        <v>2020</v>
      </c>
      <c r="E1155" s="55">
        <v>9</v>
      </c>
      <c r="F1155" s="55">
        <v>120195</v>
      </c>
      <c r="G1155" s="55" t="s">
        <v>279</v>
      </c>
      <c r="H1155" s="55" t="s">
        <v>37</v>
      </c>
      <c r="I1155" s="55" t="s">
        <v>197</v>
      </c>
      <c r="J1155" s="55" t="s">
        <v>20</v>
      </c>
      <c r="K1155" s="55" t="s">
        <v>82</v>
      </c>
      <c r="L1155" s="55" t="s">
        <v>68</v>
      </c>
      <c r="M1155" s="55">
        <v>311</v>
      </c>
      <c r="N1155" s="55" t="s">
        <v>280</v>
      </c>
      <c r="O1155" s="55">
        <v>1</v>
      </c>
      <c r="P1155" s="55" t="s">
        <v>22</v>
      </c>
      <c r="Q1155" s="55">
        <v>4</v>
      </c>
      <c r="R1155" s="55" t="s">
        <v>38</v>
      </c>
      <c r="S1155" s="55">
        <v>114</v>
      </c>
      <c r="T1155" s="55">
        <v>105221</v>
      </c>
      <c r="U1155" s="30">
        <v>3862</v>
      </c>
      <c r="V1155" s="55">
        <v>16.934000000000001</v>
      </c>
      <c r="W1155" s="55">
        <v>2.5999999999999999E-2</v>
      </c>
      <c r="X1155" s="55">
        <v>27</v>
      </c>
      <c r="Y1155" s="55">
        <v>406363.50199999998</v>
      </c>
      <c r="Z1155" s="55">
        <v>104.274</v>
      </c>
    </row>
    <row r="1156" spans="1:26">
      <c r="A1156" s="29">
        <v>44088</v>
      </c>
      <c r="B1156" s="55" t="s">
        <v>219</v>
      </c>
      <c r="C1156" s="57">
        <v>44081</v>
      </c>
      <c r="D1156" s="55">
        <v>2020</v>
      </c>
      <c r="E1156" s="55">
        <v>9</v>
      </c>
      <c r="F1156" s="55">
        <v>120195</v>
      </c>
      <c r="G1156" s="55" t="s">
        <v>279</v>
      </c>
      <c r="H1156" s="55" t="s">
        <v>37</v>
      </c>
      <c r="I1156" s="55" t="s">
        <v>197</v>
      </c>
      <c r="J1156" s="55" t="s">
        <v>20</v>
      </c>
      <c r="K1156" s="55" t="s">
        <v>82</v>
      </c>
      <c r="L1156" s="55" t="s">
        <v>68</v>
      </c>
      <c r="M1156" s="55">
        <v>311</v>
      </c>
      <c r="N1156" s="55" t="s">
        <v>280</v>
      </c>
      <c r="O1156" s="55">
        <v>1</v>
      </c>
      <c r="P1156" s="55" t="s">
        <v>22</v>
      </c>
      <c r="Q1156" s="55">
        <v>4</v>
      </c>
      <c r="R1156" s="55" t="s">
        <v>38</v>
      </c>
      <c r="S1156" s="55">
        <v>107</v>
      </c>
      <c r="T1156" s="55">
        <v>67467</v>
      </c>
      <c r="U1156" s="30">
        <v>3845</v>
      </c>
      <c r="V1156" s="55">
        <v>9.452</v>
      </c>
      <c r="W1156" s="55">
        <v>5.6000000000000001E-2</v>
      </c>
      <c r="X1156" s="55">
        <v>38</v>
      </c>
      <c r="Y1156" s="55">
        <v>259410.61499999999</v>
      </c>
      <c r="Z1156" s="55">
        <v>146.11000000000001</v>
      </c>
    </row>
    <row r="1157" spans="1:26">
      <c r="A1157" s="29">
        <v>44088</v>
      </c>
      <c r="B1157" s="55" t="s">
        <v>219</v>
      </c>
      <c r="C1157" s="57">
        <v>44081</v>
      </c>
      <c r="D1157" s="55">
        <v>2020</v>
      </c>
      <c r="E1157" s="55">
        <v>9</v>
      </c>
      <c r="F1157" s="55">
        <v>120195</v>
      </c>
      <c r="G1157" s="55" t="s">
        <v>279</v>
      </c>
      <c r="H1157" s="55" t="s">
        <v>37</v>
      </c>
      <c r="I1157" s="55" t="s">
        <v>197</v>
      </c>
      <c r="J1157" s="55" t="s">
        <v>20</v>
      </c>
      <c r="K1157" s="55" t="s">
        <v>82</v>
      </c>
      <c r="L1157" s="55" t="s">
        <v>68</v>
      </c>
      <c r="M1157" s="55">
        <v>311</v>
      </c>
      <c r="N1157" s="55" t="s">
        <v>280</v>
      </c>
      <c r="O1157" s="55">
        <v>1</v>
      </c>
      <c r="P1157" s="55" t="s">
        <v>22</v>
      </c>
      <c r="Q1157" s="55">
        <v>4</v>
      </c>
      <c r="R1157" s="55" t="s">
        <v>38</v>
      </c>
      <c r="S1157" s="55">
        <v>106</v>
      </c>
      <c r="T1157" s="55">
        <v>67227</v>
      </c>
      <c r="U1157" s="30">
        <v>3435</v>
      </c>
      <c r="V1157" s="55">
        <v>8.8970000000000002</v>
      </c>
      <c r="W1157" s="55">
        <v>3.9E-2</v>
      </c>
      <c r="X1157" s="55">
        <v>26</v>
      </c>
      <c r="Y1157" s="55">
        <v>230924.745</v>
      </c>
      <c r="Z1157" s="55">
        <v>89.31</v>
      </c>
    </row>
    <row r="1158" spans="1:26">
      <c r="A1158" s="29">
        <v>44088</v>
      </c>
      <c r="B1158" s="55" t="s">
        <v>219</v>
      </c>
      <c r="C1158" s="57">
        <v>44081</v>
      </c>
      <c r="D1158" s="55">
        <v>2020</v>
      </c>
      <c r="E1158" s="55">
        <v>9</v>
      </c>
      <c r="F1158" s="55">
        <v>120195</v>
      </c>
      <c r="G1158" s="55" t="s">
        <v>279</v>
      </c>
      <c r="H1158" s="55" t="s">
        <v>37</v>
      </c>
      <c r="I1158" s="55" t="s">
        <v>197</v>
      </c>
      <c r="J1158" s="55" t="s">
        <v>20</v>
      </c>
      <c r="K1158" s="55" t="s">
        <v>82</v>
      </c>
      <c r="L1158" s="55" t="s">
        <v>68</v>
      </c>
      <c r="M1158" s="55">
        <v>311</v>
      </c>
      <c r="N1158" s="55" t="s">
        <v>280</v>
      </c>
      <c r="O1158" s="55">
        <v>1</v>
      </c>
      <c r="P1158" s="55" t="s">
        <v>22</v>
      </c>
      <c r="Q1158" s="55">
        <v>4</v>
      </c>
      <c r="R1158" s="55" t="s">
        <v>38</v>
      </c>
      <c r="S1158" s="55">
        <v>108</v>
      </c>
      <c r="T1158" s="55">
        <v>35438</v>
      </c>
      <c r="U1158" s="30">
        <v>3894</v>
      </c>
      <c r="V1158" s="55">
        <v>11.202</v>
      </c>
      <c r="W1158" s="55">
        <v>6.5000000000000002E-2</v>
      </c>
      <c r="X1158" s="55">
        <v>23</v>
      </c>
      <c r="Y1158" s="55">
        <v>137995.57199999999</v>
      </c>
      <c r="Z1158" s="55">
        <v>89.561999999999998</v>
      </c>
    </row>
    <row r="1159" spans="1:26">
      <c r="A1159" s="29">
        <v>44088</v>
      </c>
      <c r="B1159" s="55" t="s">
        <v>219</v>
      </c>
      <c r="C1159" s="57">
        <v>44081</v>
      </c>
      <c r="D1159" s="55">
        <v>2020</v>
      </c>
      <c r="E1159" s="55">
        <v>9</v>
      </c>
      <c r="F1159" s="55">
        <v>120195</v>
      </c>
      <c r="G1159" s="55" t="s">
        <v>279</v>
      </c>
      <c r="H1159" s="55" t="s">
        <v>37</v>
      </c>
      <c r="I1159" s="55" t="s">
        <v>197</v>
      </c>
      <c r="J1159" s="55" t="s">
        <v>20</v>
      </c>
      <c r="K1159" s="55" t="s">
        <v>82</v>
      </c>
      <c r="L1159" s="55" t="s">
        <v>68</v>
      </c>
      <c r="M1159" s="55">
        <v>311</v>
      </c>
      <c r="N1159" s="55" t="s">
        <v>280</v>
      </c>
      <c r="O1159" s="55">
        <v>1</v>
      </c>
      <c r="P1159" s="55" t="s">
        <v>22</v>
      </c>
      <c r="Q1159" s="55">
        <v>4</v>
      </c>
      <c r="R1159" s="55" t="s">
        <v>38</v>
      </c>
      <c r="S1159" s="55">
        <v>109</v>
      </c>
      <c r="T1159" s="55">
        <v>97981</v>
      </c>
      <c r="U1159" s="30">
        <v>3606</v>
      </c>
      <c r="V1159" s="55">
        <v>14.726000000000001</v>
      </c>
      <c r="W1159" s="55">
        <v>2.9000000000000001E-2</v>
      </c>
      <c r="X1159" s="55">
        <v>28</v>
      </c>
      <c r="Y1159" s="55">
        <v>353319.48599999998</v>
      </c>
      <c r="Z1159" s="55">
        <v>100.968</v>
      </c>
    </row>
    <row r="1160" spans="1:26">
      <c r="A1160" s="29">
        <v>44088</v>
      </c>
      <c r="B1160" s="55" t="s">
        <v>219</v>
      </c>
      <c r="C1160" s="57">
        <v>44081</v>
      </c>
      <c r="D1160" s="55">
        <v>2020</v>
      </c>
      <c r="E1160" s="55">
        <v>9</v>
      </c>
      <c r="F1160" s="55">
        <v>120195</v>
      </c>
      <c r="G1160" s="55" t="s">
        <v>279</v>
      </c>
      <c r="H1160" s="55" t="s">
        <v>37</v>
      </c>
      <c r="I1160" s="55" t="s">
        <v>197</v>
      </c>
      <c r="J1160" s="55" t="s">
        <v>20</v>
      </c>
      <c r="K1160" s="55" t="s">
        <v>82</v>
      </c>
      <c r="L1160" s="55" t="s">
        <v>68</v>
      </c>
      <c r="M1160" s="55">
        <v>311</v>
      </c>
      <c r="N1160" s="55" t="s">
        <v>280</v>
      </c>
      <c r="O1160" s="55">
        <v>1</v>
      </c>
      <c r="P1160" s="55" t="s">
        <v>22</v>
      </c>
      <c r="Q1160" s="55">
        <v>4</v>
      </c>
      <c r="R1160" s="55" t="s">
        <v>38</v>
      </c>
      <c r="S1160" s="55">
        <v>111</v>
      </c>
      <c r="T1160" s="55">
        <v>4364</v>
      </c>
      <c r="U1160" s="30">
        <v>3500</v>
      </c>
      <c r="V1160" s="55">
        <v>1.5</v>
      </c>
      <c r="W1160" s="55">
        <v>0</v>
      </c>
      <c r="X1160" s="55">
        <v>0</v>
      </c>
      <c r="Y1160" s="55">
        <v>15274</v>
      </c>
      <c r="Z1160" s="55">
        <v>0</v>
      </c>
    </row>
    <row r="1161" spans="1:26">
      <c r="A1161" s="29">
        <v>44088</v>
      </c>
      <c r="B1161" s="55" t="s">
        <v>219</v>
      </c>
      <c r="C1161" s="57">
        <v>44081</v>
      </c>
      <c r="D1161" s="55">
        <v>2020</v>
      </c>
      <c r="E1161" s="55">
        <v>9</v>
      </c>
      <c r="F1161" s="55">
        <v>120195</v>
      </c>
      <c r="G1161" s="55" t="s">
        <v>279</v>
      </c>
      <c r="H1161" s="55" t="s">
        <v>37</v>
      </c>
      <c r="I1161" s="55" t="s">
        <v>197</v>
      </c>
      <c r="J1161" s="55" t="s">
        <v>20</v>
      </c>
      <c r="K1161" s="55" t="s">
        <v>82</v>
      </c>
      <c r="L1161" s="55" t="s">
        <v>68</v>
      </c>
      <c r="M1161" s="55">
        <v>311</v>
      </c>
      <c r="N1161" s="55" t="s">
        <v>280</v>
      </c>
      <c r="O1161" s="55">
        <v>1</v>
      </c>
      <c r="P1161" s="55" t="s">
        <v>22</v>
      </c>
      <c r="Q1161" s="55">
        <v>4</v>
      </c>
      <c r="R1161" s="55" t="s">
        <v>38</v>
      </c>
      <c r="S1161" s="55">
        <v>110</v>
      </c>
      <c r="T1161" s="55">
        <v>46716</v>
      </c>
      <c r="U1161" s="30">
        <v>3894</v>
      </c>
      <c r="V1161" s="55">
        <v>7.5049999999999999</v>
      </c>
      <c r="W1161" s="55">
        <v>6.4000000000000001E-2</v>
      </c>
      <c r="X1161" s="55">
        <v>30</v>
      </c>
      <c r="Y1161" s="55">
        <v>181912.10399999999</v>
      </c>
      <c r="Z1161" s="55">
        <v>116.82</v>
      </c>
    </row>
    <row r="1162" spans="1:26">
      <c r="A1162" s="29">
        <v>44088</v>
      </c>
      <c r="B1162" s="55" t="s">
        <v>219</v>
      </c>
      <c r="C1162" s="57">
        <v>44081</v>
      </c>
      <c r="D1162" s="55">
        <v>2020</v>
      </c>
      <c r="E1162" s="55">
        <v>9</v>
      </c>
      <c r="F1162" s="55">
        <v>120195</v>
      </c>
      <c r="G1162" s="55" t="s">
        <v>279</v>
      </c>
      <c r="H1162" s="55" t="s">
        <v>37</v>
      </c>
      <c r="I1162" s="55" t="s">
        <v>197</v>
      </c>
      <c r="J1162" s="55" t="s">
        <v>20</v>
      </c>
      <c r="K1162" s="55" t="s">
        <v>82</v>
      </c>
      <c r="L1162" s="55" t="s">
        <v>68</v>
      </c>
      <c r="M1162" s="55">
        <v>311</v>
      </c>
      <c r="N1162" s="55" t="s">
        <v>280</v>
      </c>
      <c r="O1162" s="55">
        <v>1</v>
      </c>
      <c r="P1162" s="55" t="s">
        <v>22</v>
      </c>
      <c r="Q1162" s="55">
        <v>4</v>
      </c>
      <c r="R1162" s="55" t="s">
        <v>38</v>
      </c>
      <c r="S1162" s="55">
        <v>104</v>
      </c>
      <c r="T1162" s="55">
        <v>77058</v>
      </c>
      <c r="U1162" s="30">
        <v>3934</v>
      </c>
      <c r="V1162" s="55">
        <v>12.749000000000001</v>
      </c>
      <c r="W1162" s="55">
        <v>4.4999999999999998E-2</v>
      </c>
      <c r="X1162" s="55">
        <v>35</v>
      </c>
      <c r="Y1162" s="55">
        <v>303146.17200000002</v>
      </c>
      <c r="Z1162" s="55">
        <v>137.69</v>
      </c>
    </row>
    <row r="1163" spans="1:26">
      <c r="A1163" s="29">
        <v>44088</v>
      </c>
      <c r="B1163" s="55" t="s">
        <v>219</v>
      </c>
      <c r="C1163" s="57">
        <v>44081</v>
      </c>
      <c r="D1163" s="55">
        <v>2020</v>
      </c>
      <c r="E1163" s="55">
        <v>9</v>
      </c>
      <c r="F1163" s="55">
        <v>120195</v>
      </c>
      <c r="G1163" s="55" t="s">
        <v>279</v>
      </c>
      <c r="H1163" s="55" t="s">
        <v>37</v>
      </c>
      <c r="I1163" s="55" t="s">
        <v>197</v>
      </c>
      <c r="J1163" s="55" t="s">
        <v>20</v>
      </c>
      <c r="K1163" s="55" t="s">
        <v>82</v>
      </c>
      <c r="L1163" s="55" t="s">
        <v>68</v>
      </c>
      <c r="M1163" s="55">
        <v>311</v>
      </c>
      <c r="N1163" s="55" t="s">
        <v>280</v>
      </c>
      <c r="O1163" s="55">
        <v>1</v>
      </c>
      <c r="P1163" s="55" t="s">
        <v>22</v>
      </c>
      <c r="Q1163" s="55">
        <v>4</v>
      </c>
      <c r="R1163" s="55" t="s">
        <v>38</v>
      </c>
      <c r="S1163" s="55">
        <v>101</v>
      </c>
      <c r="T1163" s="55">
        <v>493</v>
      </c>
      <c r="U1163" s="30">
        <v>3991</v>
      </c>
      <c r="V1163" s="55">
        <v>0.1</v>
      </c>
      <c r="W1163" s="55">
        <v>0</v>
      </c>
      <c r="X1163" s="55">
        <v>0</v>
      </c>
      <c r="Y1163" s="55">
        <v>1967.5630000000001</v>
      </c>
      <c r="Z1163" s="55">
        <v>0</v>
      </c>
    </row>
    <row r="1164" spans="1:26">
      <c r="A1164" s="29">
        <v>44081</v>
      </c>
      <c r="B1164" s="55" t="s">
        <v>220</v>
      </c>
      <c r="C1164" s="57">
        <v>44075</v>
      </c>
      <c r="D1164" s="55">
        <v>2020</v>
      </c>
      <c r="E1164" s="55">
        <v>9</v>
      </c>
      <c r="F1164" s="55">
        <v>120195</v>
      </c>
      <c r="G1164" s="55" t="s">
        <v>279</v>
      </c>
      <c r="H1164" s="55" t="s">
        <v>37</v>
      </c>
      <c r="I1164" s="55" t="s">
        <v>197</v>
      </c>
      <c r="J1164" s="55" t="s">
        <v>20</v>
      </c>
      <c r="K1164" s="55" t="s">
        <v>82</v>
      </c>
      <c r="L1164" s="55" t="s">
        <v>68</v>
      </c>
      <c r="M1164" s="55">
        <v>311</v>
      </c>
      <c r="N1164" s="55" t="s">
        <v>280</v>
      </c>
      <c r="O1164" s="55">
        <v>1</v>
      </c>
      <c r="P1164" s="55" t="s">
        <v>22</v>
      </c>
      <c r="Q1164" s="55">
        <v>4</v>
      </c>
      <c r="R1164" s="55" t="s">
        <v>38</v>
      </c>
      <c r="S1164" s="55">
        <v>101</v>
      </c>
      <c r="T1164" s="55">
        <v>493</v>
      </c>
      <c r="U1164" s="30">
        <v>3991</v>
      </c>
      <c r="V1164" s="55">
        <v>0.1</v>
      </c>
      <c r="W1164" s="55">
        <v>0</v>
      </c>
      <c r="X1164" s="55">
        <v>0</v>
      </c>
      <c r="Y1164" s="55">
        <v>1967.5630000000001</v>
      </c>
      <c r="Z1164" s="55">
        <v>0</v>
      </c>
    </row>
    <row r="1165" spans="1:26">
      <c r="A1165" s="29">
        <v>44081</v>
      </c>
      <c r="B1165" s="55" t="s">
        <v>220</v>
      </c>
      <c r="C1165" s="57">
        <v>44075</v>
      </c>
      <c r="D1165" s="55">
        <v>2020</v>
      </c>
      <c r="E1165" s="55">
        <v>9</v>
      </c>
      <c r="F1165" s="55">
        <v>120195</v>
      </c>
      <c r="G1165" s="55" t="s">
        <v>279</v>
      </c>
      <c r="H1165" s="55" t="s">
        <v>37</v>
      </c>
      <c r="I1165" s="55" t="s">
        <v>197</v>
      </c>
      <c r="J1165" s="55" t="s">
        <v>20</v>
      </c>
      <c r="K1165" s="55" t="s">
        <v>82</v>
      </c>
      <c r="L1165" s="55" t="s">
        <v>68</v>
      </c>
      <c r="M1165" s="55">
        <v>311</v>
      </c>
      <c r="N1165" s="55" t="s">
        <v>280</v>
      </c>
      <c r="O1165" s="55">
        <v>1</v>
      </c>
      <c r="P1165" s="55" t="s">
        <v>22</v>
      </c>
      <c r="Q1165" s="55">
        <v>4</v>
      </c>
      <c r="R1165" s="55" t="s">
        <v>38</v>
      </c>
      <c r="S1165" s="55">
        <v>110</v>
      </c>
      <c r="T1165" s="55">
        <v>46743</v>
      </c>
      <c r="U1165" s="30">
        <v>3807</v>
      </c>
      <c r="V1165" s="55">
        <v>7.34</v>
      </c>
      <c r="W1165" s="55">
        <v>3.2000000000000001E-2</v>
      </c>
      <c r="X1165" s="55">
        <v>15</v>
      </c>
      <c r="Y1165" s="55">
        <v>177950.601</v>
      </c>
      <c r="Z1165" s="55">
        <v>57.104999999999997</v>
      </c>
    </row>
    <row r="1166" spans="1:26">
      <c r="A1166" s="29">
        <v>44081</v>
      </c>
      <c r="B1166" s="55" t="s">
        <v>220</v>
      </c>
      <c r="C1166" s="57">
        <v>44075</v>
      </c>
      <c r="D1166" s="55">
        <v>2020</v>
      </c>
      <c r="E1166" s="55">
        <v>9</v>
      </c>
      <c r="F1166" s="55">
        <v>120195</v>
      </c>
      <c r="G1166" s="55" t="s">
        <v>279</v>
      </c>
      <c r="H1166" s="55" t="s">
        <v>37</v>
      </c>
      <c r="I1166" s="55" t="s">
        <v>197</v>
      </c>
      <c r="J1166" s="55" t="s">
        <v>20</v>
      </c>
      <c r="K1166" s="55" t="s">
        <v>82</v>
      </c>
      <c r="L1166" s="55" t="s">
        <v>68</v>
      </c>
      <c r="M1166" s="55">
        <v>311</v>
      </c>
      <c r="N1166" s="55" t="s">
        <v>280</v>
      </c>
      <c r="O1166" s="55">
        <v>1</v>
      </c>
      <c r="P1166" s="55" t="s">
        <v>22</v>
      </c>
      <c r="Q1166" s="55">
        <v>4</v>
      </c>
      <c r="R1166" s="55" t="s">
        <v>38</v>
      </c>
      <c r="S1166" s="55">
        <v>111</v>
      </c>
      <c r="T1166" s="55">
        <v>4364</v>
      </c>
      <c r="U1166" s="30">
        <v>3500</v>
      </c>
      <c r="V1166" s="55">
        <v>0.8</v>
      </c>
      <c r="W1166" s="55">
        <v>0</v>
      </c>
      <c r="X1166" s="55">
        <v>0</v>
      </c>
      <c r="Y1166" s="55">
        <v>15274</v>
      </c>
      <c r="Z1166" s="55">
        <v>0</v>
      </c>
    </row>
    <row r="1167" spans="1:26">
      <c r="A1167" s="29">
        <v>44081</v>
      </c>
      <c r="B1167" s="55" t="s">
        <v>220</v>
      </c>
      <c r="C1167" s="57">
        <v>44075</v>
      </c>
      <c r="D1167" s="55">
        <v>2020</v>
      </c>
      <c r="E1167" s="55">
        <v>9</v>
      </c>
      <c r="F1167" s="55">
        <v>120195</v>
      </c>
      <c r="G1167" s="55" t="s">
        <v>279</v>
      </c>
      <c r="H1167" s="55" t="s">
        <v>37</v>
      </c>
      <c r="I1167" s="55" t="s">
        <v>197</v>
      </c>
      <c r="J1167" s="55" t="s">
        <v>20</v>
      </c>
      <c r="K1167" s="55" t="s">
        <v>82</v>
      </c>
      <c r="L1167" s="55" t="s">
        <v>68</v>
      </c>
      <c r="M1167" s="55">
        <v>311</v>
      </c>
      <c r="N1167" s="55" t="s">
        <v>280</v>
      </c>
      <c r="O1167" s="55">
        <v>1</v>
      </c>
      <c r="P1167" s="55" t="s">
        <v>22</v>
      </c>
      <c r="Q1167" s="55">
        <v>4</v>
      </c>
      <c r="R1167" s="55" t="s">
        <v>38</v>
      </c>
      <c r="S1167" s="55">
        <v>109</v>
      </c>
      <c r="T1167" s="55">
        <v>98010</v>
      </c>
      <c r="U1167" s="30">
        <v>3521</v>
      </c>
      <c r="V1167" s="55">
        <v>14.38</v>
      </c>
      <c r="W1167" s="55">
        <v>2.1000000000000001E-2</v>
      </c>
      <c r="X1167" s="55">
        <v>21</v>
      </c>
      <c r="Y1167" s="55">
        <v>345093.21</v>
      </c>
      <c r="Z1167" s="55">
        <v>73.941000000000003</v>
      </c>
    </row>
    <row r="1168" spans="1:26">
      <c r="A1168" s="29">
        <v>44081</v>
      </c>
      <c r="B1168" s="55" t="s">
        <v>220</v>
      </c>
      <c r="C1168" s="57">
        <v>44075</v>
      </c>
      <c r="D1168" s="55">
        <v>2020</v>
      </c>
      <c r="E1168" s="55">
        <v>9</v>
      </c>
      <c r="F1168" s="55">
        <v>120195</v>
      </c>
      <c r="G1168" s="55" t="s">
        <v>279</v>
      </c>
      <c r="H1168" s="55" t="s">
        <v>37</v>
      </c>
      <c r="I1168" s="55" t="s">
        <v>197</v>
      </c>
      <c r="J1168" s="55" t="s">
        <v>20</v>
      </c>
      <c r="K1168" s="55" t="s">
        <v>82</v>
      </c>
      <c r="L1168" s="55" t="s">
        <v>68</v>
      </c>
      <c r="M1168" s="55">
        <v>311</v>
      </c>
      <c r="N1168" s="55" t="s">
        <v>280</v>
      </c>
      <c r="O1168" s="55">
        <v>1</v>
      </c>
      <c r="P1168" s="55" t="s">
        <v>22</v>
      </c>
      <c r="Q1168" s="55">
        <v>4</v>
      </c>
      <c r="R1168" s="55" t="s">
        <v>38</v>
      </c>
      <c r="S1168" s="55">
        <v>107</v>
      </c>
      <c r="T1168" s="55">
        <v>67496</v>
      </c>
      <c r="U1168" s="30">
        <v>3738</v>
      </c>
      <c r="V1168" s="55">
        <v>9.1920000000000002</v>
      </c>
      <c r="W1168" s="55">
        <v>3.1E-2</v>
      </c>
      <c r="X1168" s="55">
        <v>21</v>
      </c>
      <c r="Y1168" s="55">
        <v>252300.04800000001</v>
      </c>
      <c r="Z1168" s="55">
        <v>78.498000000000005</v>
      </c>
    </row>
    <row r="1169" spans="1:26">
      <c r="A1169" s="29">
        <v>44081</v>
      </c>
      <c r="B1169" s="55" t="s">
        <v>220</v>
      </c>
      <c r="C1169" s="57">
        <v>44075</v>
      </c>
      <c r="D1169" s="55">
        <v>2020</v>
      </c>
      <c r="E1169" s="55">
        <v>9</v>
      </c>
      <c r="F1169" s="55">
        <v>120195</v>
      </c>
      <c r="G1169" s="55" t="s">
        <v>279</v>
      </c>
      <c r="H1169" s="55" t="s">
        <v>37</v>
      </c>
      <c r="I1169" s="55" t="s">
        <v>197</v>
      </c>
      <c r="J1169" s="55" t="s">
        <v>20</v>
      </c>
      <c r="K1169" s="55" t="s">
        <v>82</v>
      </c>
      <c r="L1169" s="55" t="s">
        <v>68</v>
      </c>
      <c r="M1169" s="55">
        <v>311</v>
      </c>
      <c r="N1169" s="55" t="s">
        <v>280</v>
      </c>
      <c r="O1169" s="55">
        <v>1</v>
      </c>
      <c r="P1169" s="55" t="s">
        <v>22</v>
      </c>
      <c r="Q1169" s="55">
        <v>4</v>
      </c>
      <c r="R1169" s="55" t="s">
        <v>38</v>
      </c>
      <c r="S1169" s="55">
        <v>108</v>
      </c>
      <c r="T1169" s="55">
        <v>70923</v>
      </c>
      <c r="U1169" s="30">
        <v>3846</v>
      </c>
      <c r="V1169" s="55">
        <v>11.069000000000001</v>
      </c>
      <c r="W1169" s="55">
        <v>3.7999999999999999E-2</v>
      </c>
      <c r="X1169" s="55">
        <v>27</v>
      </c>
      <c r="Y1169" s="55">
        <v>272769.85800000001</v>
      </c>
      <c r="Z1169" s="55">
        <v>103.842</v>
      </c>
    </row>
    <row r="1170" spans="1:26">
      <c r="A1170" s="29">
        <v>44081</v>
      </c>
      <c r="B1170" s="55" t="s">
        <v>220</v>
      </c>
      <c r="C1170" s="57">
        <v>44075</v>
      </c>
      <c r="D1170" s="55">
        <v>2020</v>
      </c>
      <c r="E1170" s="55">
        <v>9</v>
      </c>
      <c r="F1170" s="55">
        <v>120195</v>
      </c>
      <c r="G1170" s="55" t="s">
        <v>279</v>
      </c>
      <c r="H1170" s="55" t="s">
        <v>37</v>
      </c>
      <c r="I1170" s="55" t="s">
        <v>197</v>
      </c>
      <c r="J1170" s="55" t="s">
        <v>20</v>
      </c>
      <c r="K1170" s="55" t="s">
        <v>82</v>
      </c>
      <c r="L1170" s="55" t="s">
        <v>68</v>
      </c>
      <c r="M1170" s="55">
        <v>311</v>
      </c>
      <c r="N1170" s="55" t="s">
        <v>280</v>
      </c>
      <c r="O1170" s="55">
        <v>1</v>
      </c>
      <c r="P1170" s="55" t="s">
        <v>22</v>
      </c>
      <c r="Q1170" s="55">
        <v>4</v>
      </c>
      <c r="R1170" s="55" t="s">
        <v>38</v>
      </c>
      <c r="S1170" s="55">
        <v>104</v>
      </c>
      <c r="T1170" s="55">
        <v>77103</v>
      </c>
      <c r="U1170" s="30">
        <v>3841</v>
      </c>
      <c r="V1170" s="55">
        <v>12.452999999999999</v>
      </c>
      <c r="W1170" s="55">
        <v>4.9000000000000002E-2</v>
      </c>
      <c r="X1170" s="55">
        <v>38</v>
      </c>
      <c r="Y1170" s="55">
        <v>296152.62300000002</v>
      </c>
      <c r="Z1170" s="55">
        <v>145.958</v>
      </c>
    </row>
    <row r="1171" spans="1:26">
      <c r="A1171" s="29">
        <v>44081</v>
      </c>
      <c r="B1171" s="55" t="s">
        <v>220</v>
      </c>
      <c r="C1171" s="57">
        <v>44075</v>
      </c>
      <c r="D1171" s="55">
        <v>2020</v>
      </c>
      <c r="E1171" s="55">
        <v>9</v>
      </c>
      <c r="F1171" s="55">
        <v>120195</v>
      </c>
      <c r="G1171" s="55" t="s">
        <v>279</v>
      </c>
      <c r="H1171" s="55" t="s">
        <v>37</v>
      </c>
      <c r="I1171" s="55" t="s">
        <v>197</v>
      </c>
      <c r="J1171" s="55" t="s">
        <v>20</v>
      </c>
      <c r="K1171" s="55" t="s">
        <v>82</v>
      </c>
      <c r="L1171" s="55" t="s">
        <v>68</v>
      </c>
      <c r="M1171" s="55">
        <v>311</v>
      </c>
      <c r="N1171" s="55" t="s">
        <v>280</v>
      </c>
      <c r="O1171" s="55">
        <v>1</v>
      </c>
      <c r="P1171" s="55" t="s">
        <v>22</v>
      </c>
      <c r="Q1171" s="55">
        <v>4</v>
      </c>
      <c r="R1171" s="55" t="s">
        <v>38</v>
      </c>
      <c r="S1171" s="55">
        <v>106</v>
      </c>
      <c r="T1171" s="55">
        <v>67255</v>
      </c>
      <c r="U1171" s="30">
        <v>3370</v>
      </c>
      <c r="V1171" s="55">
        <v>8.7330000000000005</v>
      </c>
      <c r="W1171" s="55">
        <v>3.1E-2</v>
      </c>
      <c r="X1171" s="55">
        <v>21</v>
      </c>
      <c r="Y1171" s="55">
        <v>226649.35</v>
      </c>
      <c r="Z1171" s="55">
        <v>70.77</v>
      </c>
    </row>
    <row r="1172" spans="1:26">
      <c r="A1172" s="29">
        <v>44081</v>
      </c>
      <c r="B1172" s="55" t="s">
        <v>220</v>
      </c>
      <c r="C1172" s="57">
        <v>44075</v>
      </c>
      <c r="D1172" s="55">
        <v>2020</v>
      </c>
      <c r="E1172" s="55">
        <v>9</v>
      </c>
      <c r="F1172" s="55">
        <v>120195</v>
      </c>
      <c r="G1172" s="55" t="s">
        <v>279</v>
      </c>
      <c r="H1172" s="55" t="s">
        <v>37</v>
      </c>
      <c r="I1172" s="55" t="s">
        <v>197</v>
      </c>
      <c r="J1172" s="55" t="s">
        <v>20</v>
      </c>
      <c r="K1172" s="55" t="s">
        <v>82</v>
      </c>
      <c r="L1172" s="55" t="s">
        <v>68</v>
      </c>
      <c r="M1172" s="55">
        <v>311</v>
      </c>
      <c r="N1172" s="55" t="s">
        <v>280</v>
      </c>
      <c r="O1172" s="55">
        <v>1</v>
      </c>
      <c r="P1172" s="55" t="s">
        <v>22</v>
      </c>
      <c r="Q1172" s="55">
        <v>4</v>
      </c>
      <c r="R1172" s="55" t="s">
        <v>38</v>
      </c>
      <c r="S1172" s="55">
        <v>114</v>
      </c>
      <c r="T1172" s="55">
        <v>105264</v>
      </c>
      <c r="U1172" s="30">
        <v>3765</v>
      </c>
      <c r="V1172" s="55">
        <v>16.516999999999999</v>
      </c>
      <c r="W1172" s="55">
        <v>3.4000000000000002E-2</v>
      </c>
      <c r="X1172" s="55">
        <v>36</v>
      </c>
      <c r="Y1172" s="55">
        <v>396318.96</v>
      </c>
      <c r="Z1172" s="55">
        <v>135.54</v>
      </c>
    </row>
    <row r="1173" spans="1:26">
      <c r="A1173" s="29">
        <v>44081</v>
      </c>
      <c r="B1173" s="55" t="s">
        <v>220</v>
      </c>
      <c r="C1173" s="57">
        <v>44075</v>
      </c>
      <c r="D1173" s="55">
        <v>2020</v>
      </c>
      <c r="E1173" s="55">
        <v>9</v>
      </c>
      <c r="F1173" s="55">
        <v>120195</v>
      </c>
      <c r="G1173" s="55" t="s">
        <v>279</v>
      </c>
      <c r="H1173" s="55" t="s">
        <v>37</v>
      </c>
      <c r="I1173" s="55" t="s">
        <v>197</v>
      </c>
      <c r="J1173" s="55" t="s">
        <v>20</v>
      </c>
      <c r="K1173" s="55" t="s">
        <v>82</v>
      </c>
      <c r="L1173" s="55" t="s">
        <v>68</v>
      </c>
      <c r="M1173" s="55">
        <v>311</v>
      </c>
      <c r="N1173" s="55" t="s">
        <v>280</v>
      </c>
      <c r="O1173" s="55">
        <v>1</v>
      </c>
      <c r="P1173" s="55" t="s">
        <v>22</v>
      </c>
      <c r="Q1173" s="55">
        <v>4</v>
      </c>
      <c r="R1173" s="55" t="s">
        <v>38</v>
      </c>
      <c r="S1173" s="55">
        <v>115</v>
      </c>
      <c r="T1173" s="55">
        <v>81223</v>
      </c>
      <c r="U1173" s="30">
        <v>3945</v>
      </c>
      <c r="V1173" s="55">
        <v>13.196</v>
      </c>
      <c r="W1173" s="55">
        <v>3.3000000000000002E-2</v>
      </c>
      <c r="X1173" s="55">
        <v>27</v>
      </c>
      <c r="Y1173" s="55">
        <v>320424.73499999999</v>
      </c>
      <c r="Z1173" s="55">
        <v>106.515</v>
      </c>
    </row>
    <row r="1174" spans="1:26">
      <c r="A1174" s="29">
        <v>44081</v>
      </c>
      <c r="B1174" s="55" t="s">
        <v>220</v>
      </c>
      <c r="C1174" s="57">
        <v>44075</v>
      </c>
      <c r="D1174" s="55">
        <v>2020</v>
      </c>
      <c r="E1174" s="55">
        <v>9</v>
      </c>
      <c r="F1174" s="55">
        <v>120195</v>
      </c>
      <c r="G1174" s="55" t="s">
        <v>279</v>
      </c>
      <c r="H1174" s="55" t="s">
        <v>37</v>
      </c>
      <c r="I1174" s="55" t="s">
        <v>197</v>
      </c>
      <c r="J1174" s="55" t="s">
        <v>20</v>
      </c>
      <c r="K1174" s="55" t="s">
        <v>82</v>
      </c>
      <c r="L1174" s="55" t="s">
        <v>68</v>
      </c>
      <c r="M1174" s="55">
        <v>311</v>
      </c>
      <c r="N1174" s="55" t="s">
        <v>280</v>
      </c>
      <c r="O1174" s="55">
        <v>1</v>
      </c>
      <c r="P1174" s="55" t="s">
        <v>22</v>
      </c>
      <c r="Q1174" s="55">
        <v>4</v>
      </c>
      <c r="R1174" s="55" t="s">
        <v>38</v>
      </c>
      <c r="S1174" s="55">
        <v>112</v>
      </c>
      <c r="T1174" s="55">
        <v>105859</v>
      </c>
      <c r="U1174" s="30">
        <v>3601</v>
      </c>
      <c r="V1174" s="55">
        <v>15.885999999999999</v>
      </c>
      <c r="W1174" s="55">
        <v>2.7E-2</v>
      </c>
      <c r="X1174" s="55">
        <v>29</v>
      </c>
      <c r="Y1174" s="55">
        <v>381198.25900000002</v>
      </c>
      <c r="Z1174" s="55">
        <v>104.429</v>
      </c>
    </row>
    <row r="1175" spans="1:26">
      <c r="A1175" s="29">
        <v>44081</v>
      </c>
      <c r="B1175" s="55" t="s">
        <v>220</v>
      </c>
      <c r="C1175" s="57">
        <v>44075</v>
      </c>
      <c r="D1175" s="55">
        <v>2020</v>
      </c>
      <c r="E1175" s="55">
        <v>9</v>
      </c>
      <c r="F1175" s="55">
        <v>120195</v>
      </c>
      <c r="G1175" s="55" t="s">
        <v>279</v>
      </c>
      <c r="H1175" s="55" t="s">
        <v>37</v>
      </c>
      <c r="I1175" s="55" t="s">
        <v>197</v>
      </c>
      <c r="J1175" s="55" t="s">
        <v>20</v>
      </c>
      <c r="K1175" s="55" t="s">
        <v>82</v>
      </c>
      <c r="L1175" s="55" t="s">
        <v>68</v>
      </c>
      <c r="M1175" s="55">
        <v>311</v>
      </c>
      <c r="N1175" s="55" t="s">
        <v>280</v>
      </c>
      <c r="O1175" s="55">
        <v>1</v>
      </c>
      <c r="P1175" s="55" t="s">
        <v>22</v>
      </c>
      <c r="Q1175" s="55">
        <v>4</v>
      </c>
      <c r="R1175" s="55" t="s">
        <v>38</v>
      </c>
      <c r="S1175" s="55">
        <v>113</v>
      </c>
      <c r="T1175" s="55">
        <v>48579</v>
      </c>
      <c r="U1175" s="30">
        <v>4115</v>
      </c>
      <c r="V1175" s="55">
        <v>8.4949999999999992</v>
      </c>
      <c r="W1175" s="55">
        <v>2.9000000000000001E-2</v>
      </c>
      <c r="X1175" s="55">
        <v>14</v>
      </c>
      <c r="Y1175" s="55">
        <v>199902.58499999999</v>
      </c>
      <c r="Z1175" s="55">
        <v>57.61</v>
      </c>
    </row>
    <row r="1176" spans="1:26">
      <c r="A1176" s="29">
        <v>44081</v>
      </c>
      <c r="B1176" s="55" t="s">
        <v>220</v>
      </c>
      <c r="C1176" s="57">
        <v>44075</v>
      </c>
      <c r="D1176" s="55">
        <v>2020</v>
      </c>
      <c r="E1176" s="55">
        <v>9</v>
      </c>
      <c r="F1176" s="55">
        <v>120195</v>
      </c>
      <c r="G1176" s="55" t="s">
        <v>279</v>
      </c>
      <c r="H1176" s="55" t="s">
        <v>37</v>
      </c>
      <c r="I1176" s="55" t="s">
        <v>197</v>
      </c>
      <c r="J1176" s="55" t="s">
        <v>20</v>
      </c>
      <c r="K1176" s="55" t="s">
        <v>82</v>
      </c>
      <c r="L1176" s="55" t="s">
        <v>68</v>
      </c>
      <c r="M1176" s="55">
        <v>311</v>
      </c>
      <c r="N1176" s="55" t="s">
        <v>280</v>
      </c>
      <c r="O1176" s="55">
        <v>1</v>
      </c>
      <c r="P1176" s="55" t="s">
        <v>22</v>
      </c>
      <c r="Q1176" s="55">
        <v>4</v>
      </c>
      <c r="R1176" s="55" t="s">
        <v>38</v>
      </c>
      <c r="S1176" s="55">
        <v>116</v>
      </c>
      <c r="T1176" s="55">
        <v>15999</v>
      </c>
      <c r="U1176" s="30">
        <v>3500</v>
      </c>
      <c r="V1176" s="55">
        <v>3</v>
      </c>
      <c r="W1176" s="55">
        <v>0</v>
      </c>
      <c r="X1176" s="55">
        <v>0</v>
      </c>
      <c r="Y1176" s="55">
        <v>55996.5</v>
      </c>
      <c r="Z1176" s="55">
        <v>0</v>
      </c>
    </row>
    <row r="1177" spans="1:26">
      <c r="A1177" s="29">
        <v>44081</v>
      </c>
      <c r="B1177" s="55" t="s">
        <v>221</v>
      </c>
      <c r="C1177" s="57">
        <v>44074</v>
      </c>
      <c r="D1177" s="55">
        <v>2020</v>
      </c>
      <c r="E1177" s="55">
        <v>8</v>
      </c>
      <c r="F1177" s="55">
        <v>120195</v>
      </c>
      <c r="G1177" s="55" t="s">
        <v>279</v>
      </c>
      <c r="H1177" s="55" t="s">
        <v>37</v>
      </c>
      <c r="I1177" s="55" t="s">
        <v>197</v>
      </c>
      <c r="J1177" s="55" t="s">
        <v>20</v>
      </c>
      <c r="K1177" s="55" t="s">
        <v>82</v>
      </c>
      <c r="L1177" s="55" t="s">
        <v>68</v>
      </c>
      <c r="M1177" s="55">
        <v>311</v>
      </c>
      <c r="N1177" s="55" t="s">
        <v>280</v>
      </c>
      <c r="O1177" s="55">
        <v>1</v>
      </c>
      <c r="P1177" s="55" t="s">
        <v>22</v>
      </c>
      <c r="Q1177" s="55">
        <v>4</v>
      </c>
      <c r="R1177" s="55" t="s">
        <v>38</v>
      </c>
      <c r="S1177" s="55">
        <v>116</v>
      </c>
      <c r="T1177" s="55">
        <v>15999</v>
      </c>
      <c r="U1177" s="30">
        <v>3500</v>
      </c>
      <c r="V1177" s="55">
        <v>3</v>
      </c>
      <c r="W1177" s="55">
        <v>0</v>
      </c>
      <c r="X1177" s="55">
        <v>0</v>
      </c>
      <c r="Y1177" s="55">
        <v>55996.5</v>
      </c>
      <c r="Z1177" s="55">
        <v>0</v>
      </c>
    </row>
    <row r="1178" spans="1:26">
      <c r="A1178" s="29">
        <v>44081</v>
      </c>
      <c r="B1178" s="55" t="s">
        <v>221</v>
      </c>
      <c r="C1178" s="57">
        <v>44074</v>
      </c>
      <c r="D1178" s="55">
        <v>2020</v>
      </c>
      <c r="E1178" s="55">
        <v>8</v>
      </c>
      <c r="F1178" s="55">
        <v>120195</v>
      </c>
      <c r="G1178" s="55" t="s">
        <v>279</v>
      </c>
      <c r="H1178" s="55" t="s">
        <v>37</v>
      </c>
      <c r="I1178" s="55" t="s">
        <v>197</v>
      </c>
      <c r="J1178" s="55" t="s">
        <v>20</v>
      </c>
      <c r="K1178" s="55" t="s">
        <v>82</v>
      </c>
      <c r="L1178" s="55" t="s">
        <v>68</v>
      </c>
      <c r="M1178" s="55">
        <v>311</v>
      </c>
      <c r="N1178" s="55" t="s">
        <v>280</v>
      </c>
      <c r="O1178" s="55">
        <v>1</v>
      </c>
      <c r="P1178" s="55" t="s">
        <v>22</v>
      </c>
      <c r="Q1178" s="55">
        <v>4</v>
      </c>
      <c r="R1178" s="55" t="s">
        <v>38</v>
      </c>
      <c r="S1178" s="55">
        <v>113</v>
      </c>
      <c r="T1178" s="55">
        <v>48579</v>
      </c>
      <c r="U1178" s="30">
        <v>4115</v>
      </c>
      <c r="V1178" s="55">
        <v>8.4949999999999992</v>
      </c>
      <c r="W1178" s="55">
        <v>0</v>
      </c>
      <c r="X1178" s="55">
        <v>0</v>
      </c>
      <c r="Y1178" s="55">
        <v>199902.58499999999</v>
      </c>
      <c r="Z1178" s="55">
        <v>0</v>
      </c>
    </row>
    <row r="1179" spans="1:26">
      <c r="A1179" s="29">
        <v>44081</v>
      </c>
      <c r="B1179" s="55" t="s">
        <v>221</v>
      </c>
      <c r="C1179" s="57">
        <v>44074</v>
      </c>
      <c r="D1179" s="55">
        <v>2020</v>
      </c>
      <c r="E1179" s="55">
        <v>8</v>
      </c>
      <c r="F1179" s="55">
        <v>120195</v>
      </c>
      <c r="G1179" s="55" t="s">
        <v>279</v>
      </c>
      <c r="H1179" s="55" t="s">
        <v>37</v>
      </c>
      <c r="I1179" s="55" t="s">
        <v>197</v>
      </c>
      <c r="J1179" s="55" t="s">
        <v>20</v>
      </c>
      <c r="K1179" s="55" t="s">
        <v>82</v>
      </c>
      <c r="L1179" s="55" t="s">
        <v>68</v>
      </c>
      <c r="M1179" s="55">
        <v>311</v>
      </c>
      <c r="N1179" s="55" t="s">
        <v>280</v>
      </c>
      <c r="O1179" s="55">
        <v>1</v>
      </c>
      <c r="P1179" s="55" t="s">
        <v>22</v>
      </c>
      <c r="Q1179" s="55">
        <v>4</v>
      </c>
      <c r="R1179" s="55" t="s">
        <v>38</v>
      </c>
      <c r="S1179" s="55">
        <v>112</v>
      </c>
      <c r="T1179" s="55">
        <v>105859</v>
      </c>
      <c r="U1179" s="30">
        <v>3601</v>
      </c>
      <c r="V1179" s="55">
        <v>15.885999999999999</v>
      </c>
      <c r="W1179" s="55">
        <v>8.9999999999999993E-3</v>
      </c>
      <c r="X1179" s="55">
        <v>9</v>
      </c>
      <c r="Y1179" s="55">
        <v>381198.25900000002</v>
      </c>
      <c r="Z1179" s="55">
        <v>32.408999999999999</v>
      </c>
    </row>
    <row r="1180" spans="1:26">
      <c r="A1180" s="29">
        <v>44081</v>
      </c>
      <c r="B1180" s="55" t="s">
        <v>221</v>
      </c>
      <c r="C1180" s="57">
        <v>44074</v>
      </c>
      <c r="D1180" s="55">
        <v>2020</v>
      </c>
      <c r="E1180" s="55">
        <v>8</v>
      </c>
      <c r="F1180" s="55">
        <v>120195</v>
      </c>
      <c r="G1180" s="55" t="s">
        <v>279</v>
      </c>
      <c r="H1180" s="55" t="s">
        <v>37</v>
      </c>
      <c r="I1180" s="55" t="s">
        <v>197</v>
      </c>
      <c r="J1180" s="55" t="s">
        <v>20</v>
      </c>
      <c r="K1180" s="55" t="s">
        <v>82</v>
      </c>
      <c r="L1180" s="55" t="s">
        <v>68</v>
      </c>
      <c r="M1180" s="55">
        <v>311</v>
      </c>
      <c r="N1180" s="55" t="s">
        <v>280</v>
      </c>
      <c r="O1180" s="55">
        <v>1</v>
      </c>
      <c r="P1180" s="55" t="s">
        <v>22</v>
      </c>
      <c r="Q1180" s="55">
        <v>4</v>
      </c>
      <c r="R1180" s="55" t="s">
        <v>38</v>
      </c>
      <c r="S1180" s="55">
        <v>115</v>
      </c>
      <c r="T1180" s="55">
        <v>81223</v>
      </c>
      <c r="U1180" s="30">
        <v>3945</v>
      </c>
      <c r="V1180" s="55">
        <v>13.196</v>
      </c>
      <c r="W1180" s="55">
        <v>1.7000000000000001E-2</v>
      </c>
      <c r="X1180" s="55">
        <v>14</v>
      </c>
      <c r="Y1180" s="55">
        <v>320424.73499999999</v>
      </c>
      <c r="Z1180" s="55">
        <v>55.23</v>
      </c>
    </row>
    <row r="1181" spans="1:26">
      <c r="A1181" s="29">
        <v>44081</v>
      </c>
      <c r="B1181" s="55" t="s">
        <v>221</v>
      </c>
      <c r="C1181" s="57">
        <v>44074</v>
      </c>
      <c r="D1181" s="55">
        <v>2020</v>
      </c>
      <c r="E1181" s="55">
        <v>8</v>
      </c>
      <c r="F1181" s="55">
        <v>120195</v>
      </c>
      <c r="G1181" s="55" t="s">
        <v>279</v>
      </c>
      <c r="H1181" s="55" t="s">
        <v>37</v>
      </c>
      <c r="I1181" s="55" t="s">
        <v>197</v>
      </c>
      <c r="J1181" s="55" t="s">
        <v>20</v>
      </c>
      <c r="K1181" s="55" t="s">
        <v>82</v>
      </c>
      <c r="L1181" s="55" t="s">
        <v>68</v>
      </c>
      <c r="M1181" s="55">
        <v>311</v>
      </c>
      <c r="N1181" s="55" t="s">
        <v>280</v>
      </c>
      <c r="O1181" s="55">
        <v>1</v>
      </c>
      <c r="P1181" s="55" t="s">
        <v>22</v>
      </c>
      <c r="Q1181" s="55">
        <v>4</v>
      </c>
      <c r="R1181" s="55" t="s">
        <v>38</v>
      </c>
      <c r="S1181" s="55">
        <v>114</v>
      </c>
      <c r="T1181" s="55">
        <v>105264</v>
      </c>
      <c r="U1181" s="30">
        <v>3765</v>
      </c>
      <c r="V1181" s="55">
        <v>16.516999999999999</v>
      </c>
      <c r="W1181" s="55">
        <v>7.0000000000000001E-3</v>
      </c>
      <c r="X1181" s="55">
        <v>7</v>
      </c>
      <c r="Y1181" s="55">
        <v>396318.96</v>
      </c>
      <c r="Z1181" s="55">
        <v>26.355</v>
      </c>
    </row>
    <row r="1182" spans="1:26">
      <c r="A1182" s="29">
        <v>44081</v>
      </c>
      <c r="B1182" s="55" t="s">
        <v>221</v>
      </c>
      <c r="C1182" s="57">
        <v>44074</v>
      </c>
      <c r="D1182" s="55">
        <v>2020</v>
      </c>
      <c r="E1182" s="55">
        <v>8</v>
      </c>
      <c r="F1182" s="55">
        <v>120195</v>
      </c>
      <c r="G1182" s="55" t="s">
        <v>279</v>
      </c>
      <c r="H1182" s="55" t="s">
        <v>37</v>
      </c>
      <c r="I1182" s="55" t="s">
        <v>197</v>
      </c>
      <c r="J1182" s="55" t="s">
        <v>20</v>
      </c>
      <c r="K1182" s="55" t="s">
        <v>82</v>
      </c>
      <c r="L1182" s="55" t="s">
        <v>68</v>
      </c>
      <c r="M1182" s="55">
        <v>311</v>
      </c>
      <c r="N1182" s="55" t="s">
        <v>280</v>
      </c>
      <c r="O1182" s="55">
        <v>1</v>
      </c>
      <c r="P1182" s="55" t="s">
        <v>22</v>
      </c>
      <c r="Q1182" s="55">
        <v>4</v>
      </c>
      <c r="R1182" s="55" t="s">
        <v>38</v>
      </c>
      <c r="S1182" s="55">
        <v>106</v>
      </c>
      <c r="T1182" s="55">
        <v>67255</v>
      </c>
      <c r="U1182" s="30">
        <v>3370</v>
      </c>
      <c r="V1182" s="55">
        <v>8.7330000000000005</v>
      </c>
      <c r="W1182" s="55">
        <v>0.01</v>
      </c>
      <c r="X1182" s="55">
        <v>7</v>
      </c>
      <c r="Y1182" s="55">
        <v>226649.35</v>
      </c>
      <c r="Z1182" s="55">
        <v>23.59</v>
      </c>
    </row>
    <row r="1183" spans="1:26">
      <c r="A1183" s="29">
        <v>44081</v>
      </c>
      <c r="B1183" s="55" t="s">
        <v>221</v>
      </c>
      <c r="C1183" s="57">
        <v>44074</v>
      </c>
      <c r="D1183" s="55">
        <v>2020</v>
      </c>
      <c r="E1183" s="55">
        <v>8</v>
      </c>
      <c r="F1183" s="55">
        <v>120195</v>
      </c>
      <c r="G1183" s="55" t="s">
        <v>279</v>
      </c>
      <c r="H1183" s="55" t="s">
        <v>37</v>
      </c>
      <c r="I1183" s="55" t="s">
        <v>197</v>
      </c>
      <c r="J1183" s="55" t="s">
        <v>20</v>
      </c>
      <c r="K1183" s="55" t="s">
        <v>82</v>
      </c>
      <c r="L1183" s="55" t="s">
        <v>68</v>
      </c>
      <c r="M1183" s="55">
        <v>311</v>
      </c>
      <c r="N1183" s="55" t="s">
        <v>280</v>
      </c>
      <c r="O1183" s="55">
        <v>1</v>
      </c>
      <c r="P1183" s="55" t="s">
        <v>22</v>
      </c>
      <c r="Q1183" s="55">
        <v>4</v>
      </c>
      <c r="R1183" s="55" t="s">
        <v>38</v>
      </c>
      <c r="S1183" s="55">
        <v>104</v>
      </c>
      <c r="T1183" s="55">
        <v>77103</v>
      </c>
      <c r="U1183" s="30">
        <v>3841</v>
      </c>
      <c r="V1183" s="55">
        <v>12.452999999999999</v>
      </c>
      <c r="W1183" s="55">
        <v>8.9999999999999993E-3</v>
      </c>
      <c r="X1183" s="55">
        <v>7</v>
      </c>
      <c r="Y1183" s="55">
        <v>296152.62300000002</v>
      </c>
      <c r="Z1183" s="55">
        <v>26.887</v>
      </c>
    </row>
    <row r="1184" spans="1:26">
      <c r="A1184" s="29">
        <v>44081</v>
      </c>
      <c r="B1184" s="55" t="s">
        <v>221</v>
      </c>
      <c r="C1184" s="57">
        <v>44074</v>
      </c>
      <c r="D1184" s="55">
        <v>2020</v>
      </c>
      <c r="E1184" s="55">
        <v>8</v>
      </c>
      <c r="F1184" s="55">
        <v>120195</v>
      </c>
      <c r="G1184" s="55" t="s">
        <v>279</v>
      </c>
      <c r="H1184" s="55" t="s">
        <v>37</v>
      </c>
      <c r="I1184" s="55" t="s">
        <v>197</v>
      </c>
      <c r="J1184" s="55" t="s">
        <v>20</v>
      </c>
      <c r="K1184" s="55" t="s">
        <v>82</v>
      </c>
      <c r="L1184" s="55" t="s">
        <v>68</v>
      </c>
      <c r="M1184" s="55">
        <v>311</v>
      </c>
      <c r="N1184" s="55" t="s">
        <v>280</v>
      </c>
      <c r="O1184" s="55">
        <v>1</v>
      </c>
      <c r="P1184" s="55" t="s">
        <v>22</v>
      </c>
      <c r="Q1184" s="55">
        <v>4</v>
      </c>
      <c r="R1184" s="55" t="s">
        <v>38</v>
      </c>
      <c r="S1184" s="55">
        <v>108</v>
      </c>
      <c r="T1184" s="55">
        <v>70923</v>
      </c>
      <c r="U1184" s="30">
        <v>3846</v>
      </c>
      <c r="V1184" s="55">
        <v>11.069000000000001</v>
      </c>
      <c r="W1184" s="55">
        <v>7.0000000000000001E-3</v>
      </c>
      <c r="X1184" s="55">
        <v>5</v>
      </c>
      <c r="Y1184" s="55">
        <v>272769.85800000001</v>
      </c>
      <c r="Z1184" s="55">
        <v>19.23</v>
      </c>
    </row>
    <row r="1185" spans="1:26">
      <c r="A1185" s="29">
        <v>44081</v>
      </c>
      <c r="B1185" s="55" t="s">
        <v>221</v>
      </c>
      <c r="C1185" s="57">
        <v>44074</v>
      </c>
      <c r="D1185" s="55">
        <v>2020</v>
      </c>
      <c r="E1185" s="55">
        <v>8</v>
      </c>
      <c r="F1185" s="55">
        <v>120195</v>
      </c>
      <c r="G1185" s="55" t="s">
        <v>279</v>
      </c>
      <c r="H1185" s="55" t="s">
        <v>37</v>
      </c>
      <c r="I1185" s="55" t="s">
        <v>197</v>
      </c>
      <c r="J1185" s="55" t="s">
        <v>20</v>
      </c>
      <c r="K1185" s="55" t="s">
        <v>82</v>
      </c>
      <c r="L1185" s="55" t="s">
        <v>68</v>
      </c>
      <c r="M1185" s="55">
        <v>311</v>
      </c>
      <c r="N1185" s="55" t="s">
        <v>280</v>
      </c>
      <c r="O1185" s="55">
        <v>1</v>
      </c>
      <c r="P1185" s="55" t="s">
        <v>22</v>
      </c>
      <c r="Q1185" s="55">
        <v>4</v>
      </c>
      <c r="R1185" s="55" t="s">
        <v>38</v>
      </c>
      <c r="S1185" s="55">
        <v>107</v>
      </c>
      <c r="T1185" s="55">
        <v>67496</v>
      </c>
      <c r="U1185" s="30">
        <v>3738</v>
      </c>
      <c r="V1185" s="55">
        <v>9.1920000000000002</v>
      </c>
      <c r="W1185" s="55">
        <v>1.2E-2</v>
      </c>
      <c r="X1185" s="55">
        <v>8</v>
      </c>
      <c r="Y1185" s="55">
        <v>252300.04800000001</v>
      </c>
      <c r="Z1185" s="55">
        <v>29.904</v>
      </c>
    </row>
    <row r="1186" spans="1:26">
      <c r="A1186" s="29">
        <v>44081</v>
      </c>
      <c r="B1186" s="55" t="s">
        <v>221</v>
      </c>
      <c r="C1186" s="57">
        <v>44074</v>
      </c>
      <c r="D1186" s="55">
        <v>2020</v>
      </c>
      <c r="E1186" s="55">
        <v>8</v>
      </c>
      <c r="F1186" s="55">
        <v>120195</v>
      </c>
      <c r="G1186" s="55" t="s">
        <v>279</v>
      </c>
      <c r="H1186" s="55" t="s">
        <v>37</v>
      </c>
      <c r="I1186" s="55" t="s">
        <v>197</v>
      </c>
      <c r="J1186" s="55" t="s">
        <v>20</v>
      </c>
      <c r="K1186" s="55" t="s">
        <v>82</v>
      </c>
      <c r="L1186" s="55" t="s">
        <v>68</v>
      </c>
      <c r="M1186" s="55">
        <v>311</v>
      </c>
      <c r="N1186" s="55" t="s">
        <v>280</v>
      </c>
      <c r="O1186" s="55">
        <v>1</v>
      </c>
      <c r="P1186" s="55" t="s">
        <v>22</v>
      </c>
      <c r="Q1186" s="55">
        <v>4</v>
      </c>
      <c r="R1186" s="55" t="s">
        <v>38</v>
      </c>
      <c r="S1186" s="55">
        <v>109</v>
      </c>
      <c r="T1186" s="55">
        <v>98010</v>
      </c>
      <c r="U1186" s="30">
        <v>3521</v>
      </c>
      <c r="V1186" s="55">
        <v>14.38</v>
      </c>
      <c r="W1186" s="55">
        <v>8.0000000000000002E-3</v>
      </c>
      <c r="X1186" s="55">
        <v>8</v>
      </c>
      <c r="Y1186" s="55">
        <v>345093.21</v>
      </c>
      <c r="Z1186" s="55">
        <v>28.167999999999999</v>
      </c>
    </row>
    <row r="1187" spans="1:26">
      <c r="A1187" s="29">
        <v>44081</v>
      </c>
      <c r="B1187" s="55" t="s">
        <v>221</v>
      </c>
      <c r="C1187" s="57">
        <v>44074</v>
      </c>
      <c r="D1187" s="55">
        <v>2020</v>
      </c>
      <c r="E1187" s="55">
        <v>8</v>
      </c>
      <c r="F1187" s="55">
        <v>120195</v>
      </c>
      <c r="G1187" s="55" t="s">
        <v>279</v>
      </c>
      <c r="H1187" s="55" t="s">
        <v>37</v>
      </c>
      <c r="I1187" s="55" t="s">
        <v>197</v>
      </c>
      <c r="J1187" s="55" t="s">
        <v>20</v>
      </c>
      <c r="K1187" s="55" t="s">
        <v>82</v>
      </c>
      <c r="L1187" s="55" t="s">
        <v>68</v>
      </c>
      <c r="M1187" s="55">
        <v>311</v>
      </c>
      <c r="N1187" s="55" t="s">
        <v>280</v>
      </c>
      <c r="O1187" s="55">
        <v>1</v>
      </c>
      <c r="P1187" s="55" t="s">
        <v>22</v>
      </c>
      <c r="Q1187" s="55">
        <v>4</v>
      </c>
      <c r="R1187" s="55" t="s">
        <v>38</v>
      </c>
      <c r="S1187" s="55">
        <v>110</v>
      </c>
      <c r="T1187" s="55">
        <v>46743</v>
      </c>
      <c r="U1187" s="30">
        <v>3807</v>
      </c>
      <c r="V1187" s="55">
        <v>7.34</v>
      </c>
      <c r="W1187" s="55">
        <v>2.5999999999999999E-2</v>
      </c>
      <c r="X1187" s="55">
        <v>12</v>
      </c>
      <c r="Y1187" s="55">
        <v>177950.601</v>
      </c>
      <c r="Z1187" s="55">
        <v>45.683999999999997</v>
      </c>
    </row>
    <row r="1188" spans="1:26">
      <c r="A1188" s="29">
        <v>44081</v>
      </c>
      <c r="B1188" s="55" t="s">
        <v>221</v>
      </c>
      <c r="C1188" s="57">
        <v>44074</v>
      </c>
      <c r="D1188" s="55">
        <v>2020</v>
      </c>
      <c r="E1188" s="55">
        <v>8</v>
      </c>
      <c r="F1188" s="55">
        <v>120195</v>
      </c>
      <c r="G1188" s="55" t="s">
        <v>279</v>
      </c>
      <c r="H1188" s="55" t="s">
        <v>37</v>
      </c>
      <c r="I1188" s="55" t="s">
        <v>197</v>
      </c>
      <c r="J1188" s="55" t="s">
        <v>20</v>
      </c>
      <c r="K1188" s="55" t="s">
        <v>82</v>
      </c>
      <c r="L1188" s="55" t="s">
        <v>68</v>
      </c>
      <c r="M1188" s="55">
        <v>311</v>
      </c>
      <c r="N1188" s="55" t="s">
        <v>280</v>
      </c>
      <c r="O1188" s="55">
        <v>1</v>
      </c>
      <c r="P1188" s="55" t="s">
        <v>22</v>
      </c>
      <c r="Q1188" s="55">
        <v>4</v>
      </c>
      <c r="R1188" s="55" t="s">
        <v>38</v>
      </c>
      <c r="S1188" s="55">
        <v>111</v>
      </c>
      <c r="T1188" s="55">
        <v>4364</v>
      </c>
      <c r="U1188" s="30">
        <v>3500</v>
      </c>
      <c r="V1188" s="55">
        <v>0.8</v>
      </c>
      <c r="W1188" s="55">
        <v>0</v>
      </c>
      <c r="X1188" s="55">
        <v>0</v>
      </c>
      <c r="Y1188" s="55">
        <v>15274</v>
      </c>
      <c r="Z1188" s="55">
        <v>0</v>
      </c>
    </row>
    <row r="1189" spans="1:26">
      <c r="A1189" s="29">
        <v>44081</v>
      </c>
      <c r="B1189" s="55" t="s">
        <v>221</v>
      </c>
      <c r="C1189" s="57">
        <v>44074</v>
      </c>
      <c r="D1189" s="55">
        <v>2020</v>
      </c>
      <c r="E1189" s="55">
        <v>8</v>
      </c>
      <c r="F1189" s="55">
        <v>120195</v>
      </c>
      <c r="G1189" s="55" t="s">
        <v>279</v>
      </c>
      <c r="H1189" s="55" t="s">
        <v>37</v>
      </c>
      <c r="I1189" s="55" t="s">
        <v>197</v>
      </c>
      <c r="J1189" s="55" t="s">
        <v>20</v>
      </c>
      <c r="K1189" s="55" t="s">
        <v>82</v>
      </c>
      <c r="L1189" s="55" t="s">
        <v>68</v>
      </c>
      <c r="M1189" s="55">
        <v>311</v>
      </c>
      <c r="N1189" s="55" t="s">
        <v>280</v>
      </c>
      <c r="O1189" s="55">
        <v>1</v>
      </c>
      <c r="P1189" s="55" t="s">
        <v>22</v>
      </c>
      <c r="Q1189" s="55">
        <v>4</v>
      </c>
      <c r="R1189" s="55" t="s">
        <v>38</v>
      </c>
      <c r="S1189" s="55">
        <v>101</v>
      </c>
      <c r="T1189" s="55">
        <v>493</v>
      </c>
      <c r="U1189" s="30">
        <v>3991</v>
      </c>
      <c r="V1189" s="55">
        <v>0.1</v>
      </c>
      <c r="W1189" s="55">
        <v>0</v>
      </c>
      <c r="X1189" s="55">
        <v>0</v>
      </c>
      <c r="Y1189" s="55">
        <v>1967.5630000000001</v>
      </c>
      <c r="Z1189" s="55">
        <v>0</v>
      </c>
    </row>
    <row r="1190" spans="1:26">
      <c r="A1190" s="29">
        <v>44073</v>
      </c>
      <c r="B1190" s="55" t="s">
        <v>222</v>
      </c>
      <c r="C1190" s="57">
        <v>44067</v>
      </c>
      <c r="D1190" s="55">
        <v>2020</v>
      </c>
      <c r="E1190" s="55">
        <v>8</v>
      </c>
      <c r="F1190" s="55">
        <v>120195</v>
      </c>
      <c r="G1190" s="55" t="s">
        <v>279</v>
      </c>
      <c r="H1190" s="55" t="s">
        <v>37</v>
      </c>
      <c r="I1190" s="55" t="s">
        <v>197</v>
      </c>
      <c r="J1190" s="55" t="s">
        <v>20</v>
      </c>
      <c r="K1190" s="55" t="s">
        <v>82</v>
      </c>
      <c r="L1190" s="55" t="s">
        <v>68</v>
      </c>
      <c r="M1190" s="55">
        <v>311</v>
      </c>
      <c r="N1190" s="55" t="s">
        <v>280</v>
      </c>
      <c r="O1190" s="55">
        <v>1</v>
      </c>
      <c r="P1190" s="55" t="s">
        <v>22</v>
      </c>
      <c r="Q1190" s="55">
        <v>4</v>
      </c>
      <c r="R1190" s="55" t="s">
        <v>38</v>
      </c>
      <c r="S1190" s="55">
        <v>101</v>
      </c>
      <c r="T1190" s="55">
        <v>493</v>
      </c>
      <c r="U1190" s="30">
        <v>3991</v>
      </c>
      <c r="V1190" s="55">
        <v>8.2000000000000003E-2</v>
      </c>
      <c r="W1190" s="55">
        <v>0</v>
      </c>
      <c r="X1190" s="55">
        <v>0</v>
      </c>
      <c r="Y1190" s="55">
        <v>1967.5630000000001</v>
      </c>
      <c r="Z1190" s="55">
        <v>0</v>
      </c>
    </row>
    <row r="1191" spans="1:26">
      <c r="A1191" s="29">
        <v>44073</v>
      </c>
      <c r="B1191" s="55" t="s">
        <v>222</v>
      </c>
      <c r="C1191" s="57">
        <v>44067</v>
      </c>
      <c r="D1191" s="55">
        <v>2020</v>
      </c>
      <c r="E1191" s="55">
        <v>8</v>
      </c>
      <c r="F1191" s="55">
        <v>120195</v>
      </c>
      <c r="G1191" s="55" t="s">
        <v>279</v>
      </c>
      <c r="H1191" s="55" t="s">
        <v>37</v>
      </c>
      <c r="I1191" s="55" t="s">
        <v>197</v>
      </c>
      <c r="J1191" s="55" t="s">
        <v>20</v>
      </c>
      <c r="K1191" s="55" t="s">
        <v>82</v>
      </c>
      <c r="L1191" s="55" t="s">
        <v>68</v>
      </c>
      <c r="M1191" s="55">
        <v>311</v>
      </c>
      <c r="N1191" s="55" t="s">
        <v>280</v>
      </c>
      <c r="O1191" s="55">
        <v>1</v>
      </c>
      <c r="P1191" s="55" t="s">
        <v>22</v>
      </c>
      <c r="Q1191" s="55">
        <v>4</v>
      </c>
      <c r="R1191" s="55" t="s">
        <v>38</v>
      </c>
      <c r="S1191" s="55">
        <v>102</v>
      </c>
      <c r="T1191" s="55">
        <v>66966</v>
      </c>
      <c r="U1191" s="30">
        <v>4208</v>
      </c>
      <c r="V1191" s="55">
        <v>11.672000000000001</v>
      </c>
      <c r="W1191" s="55">
        <v>6.9000000000000006E-2</v>
      </c>
      <c r="X1191" s="55">
        <v>46</v>
      </c>
      <c r="Y1191" s="55">
        <v>281792.92800000001</v>
      </c>
      <c r="Z1191" s="55">
        <v>193.56800000000001</v>
      </c>
    </row>
    <row r="1192" spans="1:26">
      <c r="A1192" s="29">
        <v>44073</v>
      </c>
      <c r="B1192" s="55" t="s">
        <v>222</v>
      </c>
      <c r="C1192" s="57">
        <v>44067</v>
      </c>
      <c r="D1192" s="55">
        <v>2020</v>
      </c>
      <c r="E1192" s="55">
        <v>8</v>
      </c>
      <c r="F1192" s="55">
        <v>120195</v>
      </c>
      <c r="G1192" s="55" t="s">
        <v>279</v>
      </c>
      <c r="H1192" s="55" t="s">
        <v>37</v>
      </c>
      <c r="I1192" s="55" t="s">
        <v>197</v>
      </c>
      <c r="J1192" s="55" t="s">
        <v>20</v>
      </c>
      <c r="K1192" s="55" t="s">
        <v>82</v>
      </c>
      <c r="L1192" s="55" t="s">
        <v>68</v>
      </c>
      <c r="M1192" s="55">
        <v>311</v>
      </c>
      <c r="N1192" s="55" t="s">
        <v>280</v>
      </c>
      <c r="O1192" s="55">
        <v>1</v>
      </c>
      <c r="P1192" s="55" t="s">
        <v>22</v>
      </c>
      <c r="Q1192" s="55">
        <v>4</v>
      </c>
      <c r="R1192" s="55" t="s">
        <v>38</v>
      </c>
      <c r="S1192" s="55">
        <v>103</v>
      </c>
      <c r="T1192" s="55">
        <v>24076</v>
      </c>
      <c r="U1192" s="30">
        <v>4114</v>
      </c>
      <c r="V1192" s="55">
        <v>14.193</v>
      </c>
      <c r="W1192" s="55">
        <v>0.15</v>
      </c>
      <c r="X1192" s="55">
        <v>36</v>
      </c>
      <c r="Y1192" s="55">
        <v>99048.664000000004</v>
      </c>
      <c r="Z1192" s="55">
        <v>148.10400000000001</v>
      </c>
    </row>
    <row r="1193" spans="1:26">
      <c r="A1193" s="29">
        <v>44073</v>
      </c>
      <c r="B1193" s="55" t="s">
        <v>222</v>
      </c>
      <c r="C1193" s="57">
        <v>44067</v>
      </c>
      <c r="D1193" s="55">
        <v>2020</v>
      </c>
      <c r="E1193" s="55">
        <v>8</v>
      </c>
      <c r="F1193" s="55">
        <v>120195</v>
      </c>
      <c r="G1193" s="55" t="s">
        <v>279</v>
      </c>
      <c r="H1193" s="55" t="s">
        <v>37</v>
      </c>
      <c r="I1193" s="55" t="s">
        <v>197</v>
      </c>
      <c r="J1193" s="55" t="s">
        <v>20</v>
      </c>
      <c r="K1193" s="55" t="s">
        <v>82</v>
      </c>
      <c r="L1193" s="55" t="s">
        <v>68</v>
      </c>
      <c r="M1193" s="55">
        <v>311</v>
      </c>
      <c r="N1193" s="55" t="s">
        <v>280</v>
      </c>
      <c r="O1193" s="55">
        <v>1</v>
      </c>
      <c r="P1193" s="55" t="s">
        <v>22</v>
      </c>
      <c r="Q1193" s="55">
        <v>4</v>
      </c>
      <c r="R1193" s="55" t="s">
        <v>38</v>
      </c>
      <c r="S1193" s="55">
        <v>104</v>
      </c>
      <c r="T1193" s="55">
        <v>77169</v>
      </c>
      <c r="U1193" s="30">
        <v>3776</v>
      </c>
      <c r="V1193" s="55">
        <v>12.253</v>
      </c>
      <c r="W1193" s="55">
        <v>8.5999999999999993E-2</v>
      </c>
      <c r="X1193" s="55">
        <v>66</v>
      </c>
      <c r="Y1193" s="55">
        <v>291390.14399999997</v>
      </c>
      <c r="Z1193" s="55">
        <v>249.21600000000001</v>
      </c>
    </row>
    <row r="1194" spans="1:26">
      <c r="A1194" s="29">
        <v>44073</v>
      </c>
      <c r="B1194" s="55" t="s">
        <v>222</v>
      </c>
      <c r="C1194" s="57">
        <v>44067</v>
      </c>
      <c r="D1194" s="55">
        <v>2020</v>
      </c>
      <c r="E1194" s="55">
        <v>8</v>
      </c>
      <c r="F1194" s="55">
        <v>120195</v>
      </c>
      <c r="G1194" s="55" t="s">
        <v>279</v>
      </c>
      <c r="H1194" s="55" t="s">
        <v>37</v>
      </c>
      <c r="I1194" s="55" t="s">
        <v>197</v>
      </c>
      <c r="J1194" s="55" t="s">
        <v>20</v>
      </c>
      <c r="K1194" s="55" t="s">
        <v>82</v>
      </c>
      <c r="L1194" s="55" t="s">
        <v>68</v>
      </c>
      <c r="M1194" s="55">
        <v>311</v>
      </c>
      <c r="N1194" s="55" t="s">
        <v>280</v>
      </c>
      <c r="O1194" s="55">
        <v>1</v>
      </c>
      <c r="P1194" s="55" t="s">
        <v>22</v>
      </c>
      <c r="Q1194" s="55">
        <v>4</v>
      </c>
      <c r="R1194" s="55" t="s">
        <v>38</v>
      </c>
      <c r="S1194" s="55">
        <v>110</v>
      </c>
      <c r="T1194" s="55">
        <v>46775</v>
      </c>
      <c r="U1194" s="30">
        <v>3763</v>
      </c>
      <c r="V1194" s="55">
        <v>7.2610000000000001</v>
      </c>
      <c r="W1194" s="55">
        <v>6.8000000000000005E-2</v>
      </c>
      <c r="X1194" s="55">
        <v>32</v>
      </c>
      <c r="Y1194" s="55">
        <v>176014.32500000001</v>
      </c>
      <c r="Z1194" s="55">
        <v>120.416</v>
      </c>
    </row>
    <row r="1195" spans="1:26">
      <c r="A1195" s="29">
        <v>44073</v>
      </c>
      <c r="B1195" s="55" t="s">
        <v>222</v>
      </c>
      <c r="C1195" s="57">
        <v>44067</v>
      </c>
      <c r="D1195" s="55">
        <v>2020</v>
      </c>
      <c r="E1195" s="55">
        <v>8</v>
      </c>
      <c r="F1195" s="55">
        <v>120195</v>
      </c>
      <c r="G1195" s="55" t="s">
        <v>279</v>
      </c>
      <c r="H1195" s="55" t="s">
        <v>37</v>
      </c>
      <c r="I1195" s="55" t="s">
        <v>197</v>
      </c>
      <c r="J1195" s="55" t="s">
        <v>20</v>
      </c>
      <c r="K1195" s="55" t="s">
        <v>82</v>
      </c>
      <c r="L1195" s="55" t="s">
        <v>68</v>
      </c>
      <c r="M1195" s="55">
        <v>311</v>
      </c>
      <c r="N1195" s="55" t="s">
        <v>280</v>
      </c>
      <c r="O1195" s="55">
        <v>1</v>
      </c>
      <c r="P1195" s="55" t="s">
        <v>22</v>
      </c>
      <c r="Q1195" s="55">
        <v>4</v>
      </c>
      <c r="R1195" s="55" t="s">
        <v>38</v>
      </c>
      <c r="S1195" s="55">
        <v>111</v>
      </c>
      <c r="T1195" s="55">
        <v>4364</v>
      </c>
      <c r="U1195" s="30">
        <v>3500</v>
      </c>
      <c r="V1195" s="55">
        <v>1.5</v>
      </c>
      <c r="W1195" s="55">
        <v>0</v>
      </c>
      <c r="X1195" s="55">
        <v>0</v>
      </c>
      <c r="Y1195" s="55">
        <v>15274</v>
      </c>
      <c r="Z1195" s="55">
        <v>0</v>
      </c>
    </row>
    <row r="1196" spans="1:26">
      <c r="A1196" s="29">
        <v>44073</v>
      </c>
      <c r="B1196" s="55" t="s">
        <v>222</v>
      </c>
      <c r="C1196" s="57">
        <v>44067</v>
      </c>
      <c r="D1196" s="55">
        <v>2020</v>
      </c>
      <c r="E1196" s="55">
        <v>8</v>
      </c>
      <c r="F1196" s="55">
        <v>120195</v>
      </c>
      <c r="G1196" s="55" t="s">
        <v>279</v>
      </c>
      <c r="H1196" s="55" t="s">
        <v>37</v>
      </c>
      <c r="I1196" s="55" t="s">
        <v>197</v>
      </c>
      <c r="J1196" s="55" t="s">
        <v>20</v>
      </c>
      <c r="K1196" s="55" t="s">
        <v>82</v>
      </c>
      <c r="L1196" s="55" t="s">
        <v>68</v>
      </c>
      <c r="M1196" s="55">
        <v>311</v>
      </c>
      <c r="N1196" s="55" t="s">
        <v>280</v>
      </c>
      <c r="O1196" s="55">
        <v>1</v>
      </c>
      <c r="P1196" s="55" t="s">
        <v>22</v>
      </c>
      <c r="Q1196" s="55">
        <v>4</v>
      </c>
      <c r="R1196" s="55" t="s">
        <v>38</v>
      </c>
      <c r="S1196" s="55">
        <v>108</v>
      </c>
      <c r="T1196" s="55">
        <v>70960</v>
      </c>
      <c r="U1196" s="30">
        <v>3781</v>
      </c>
      <c r="V1196" s="55">
        <v>10.888</v>
      </c>
      <c r="W1196" s="55">
        <v>5.1999999999999998E-2</v>
      </c>
      <c r="X1196" s="55">
        <v>37</v>
      </c>
      <c r="Y1196" s="55">
        <v>268299.76</v>
      </c>
      <c r="Z1196" s="55">
        <v>139.89699999999999</v>
      </c>
    </row>
    <row r="1197" spans="1:26">
      <c r="A1197" s="29">
        <v>44073</v>
      </c>
      <c r="B1197" s="55" t="s">
        <v>222</v>
      </c>
      <c r="C1197" s="57">
        <v>44067</v>
      </c>
      <c r="D1197" s="55">
        <v>2020</v>
      </c>
      <c r="E1197" s="55">
        <v>8</v>
      </c>
      <c r="F1197" s="55">
        <v>120195</v>
      </c>
      <c r="G1197" s="55" t="s">
        <v>279</v>
      </c>
      <c r="H1197" s="55" t="s">
        <v>37</v>
      </c>
      <c r="I1197" s="55" t="s">
        <v>197</v>
      </c>
      <c r="J1197" s="55" t="s">
        <v>20</v>
      </c>
      <c r="K1197" s="55" t="s">
        <v>82</v>
      </c>
      <c r="L1197" s="55" t="s">
        <v>68</v>
      </c>
      <c r="M1197" s="55">
        <v>311</v>
      </c>
      <c r="N1197" s="55" t="s">
        <v>280</v>
      </c>
      <c r="O1197" s="55">
        <v>1</v>
      </c>
      <c r="P1197" s="55" t="s">
        <v>22</v>
      </c>
      <c r="Q1197" s="55">
        <v>4</v>
      </c>
      <c r="R1197" s="55" t="s">
        <v>38</v>
      </c>
      <c r="S1197" s="55">
        <v>109</v>
      </c>
      <c r="T1197" s="55">
        <v>98061</v>
      </c>
      <c r="U1197" s="30">
        <v>3467</v>
      </c>
      <c r="V1197" s="55">
        <v>14.166</v>
      </c>
      <c r="W1197" s="55">
        <v>5.1999999999999998E-2</v>
      </c>
      <c r="X1197" s="55">
        <v>51</v>
      </c>
      <c r="Y1197" s="55">
        <v>339977.48700000002</v>
      </c>
      <c r="Z1197" s="55">
        <v>176.81700000000001</v>
      </c>
    </row>
    <row r="1198" spans="1:26">
      <c r="A1198" s="29">
        <v>44073</v>
      </c>
      <c r="B1198" s="55" t="s">
        <v>222</v>
      </c>
      <c r="C1198" s="57">
        <v>44067</v>
      </c>
      <c r="D1198" s="55">
        <v>2020</v>
      </c>
      <c r="E1198" s="55">
        <v>8</v>
      </c>
      <c r="F1198" s="55">
        <v>120195</v>
      </c>
      <c r="G1198" s="55" t="s">
        <v>279</v>
      </c>
      <c r="H1198" s="55" t="s">
        <v>37</v>
      </c>
      <c r="I1198" s="55" t="s">
        <v>197</v>
      </c>
      <c r="J1198" s="55" t="s">
        <v>20</v>
      </c>
      <c r="K1198" s="55" t="s">
        <v>82</v>
      </c>
      <c r="L1198" s="55" t="s">
        <v>68</v>
      </c>
      <c r="M1198" s="55">
        <v>311</v>
      </c>
      <c r="N1198" s="55" t="s">
        <v>280</v>
      </c>
      <c r="O1198" s="55">
        <v>1</v>
      </c>
      <c r="P1198" s="55" t="s">
        <v>22</v>
      </c>
      <c r="Q1198" s="55">
        <v>4</v>
      </c>
      <c r="R1198" s="55" t="s">
        <v>38</v>
      </c>
      <c r="S1198" s="55">
        <v>106</v>
      </c>
      <c r="T1198" s="55">
        <v>67296</v>
      </c>
      <c r="U1198" s="30">
        <v>3329</v>
      </c>
      <c r="V1198" s="55">
        <v>14.69</v>
      </c>
      <c r="W1198" s="55">
        <v>6.0999999999999999E-2</v>
      </c>
      <c r="X1198" s="55">
        <v>41</v>
      </c>
      <c r="Y1198" s="55">
        <v>224028.38399999999</v>
      </c>
      <c r="Z1198" s="55">
        <v>136.489</v>
      </c>
    </row>
    <row r="1199" spans="1:26">
      <c r="A1199" s="29">
        <v>44073</v>
      </c>
      <c r="B1199" s="55" t="s">
        <v>222</v>
      </c>
      <c r="C1199" s="57">
        <v>44067</v>
      </c>
      <c r="D1199" s="55">
        <v>2020</v>
      </c>
      <c r="E1199" s="55">
        <v>8</v>
      </c>
      <c r="F1199" s="55">
        <v>120195</v>
      </c>
      <c r="G1199" s="55" t="s">
        <v>279</v>
      </c>
      <c r="H1199" s="55" t="s">
        <v>37</v>
      </c>
      <c r="I1199" s="55" t="s">
        <v>197</v>
      </c>
      <c r="J1199" s="55" t="s">
        <v>20</v>
      </c>
      <c r="K1199" s="55" t="s">
        <v>82</v>
      </c>
      <c r="L1199" s="55" t="s">
        <v>68</v>
      </c>
      <c r="M1199" s="55">
        <v>311</v>
      </c>
      <c r="N1199" s="55" t="s">
        <v>280</v>
      </c>
      <c r="O1199" s="55">
        <v>1</v>
      </c>
      <c r="P1199" s="55" t="s">
        <v>22</v>
      </c>
      <c r="Q1199" s="55">
        <v>4</v>
      </c>
      <c r="R1199" s="55" t="s">
        <v>38</v>
      </c>
      <c r="S1199" s="55">
        <v>107</v>
      </c>
      <c r="T1199" s="55">
        <v>67525</v>
      </c>
      <c r="U1199" s="30">
        <v>3660</v>
      </c>
      <c r="V1199" s="55">
        <v>9.0060000000000002</v>
      </c>
      <c r="W1199" s="55">
        <v>4.2999999999999997E-2</v>
      </c>
      <c r="X1199" s="55">
        <v>29</v>
      </c>
      <c r="Y1199" s="55">
        <v>247141.5</v>
      </c>
      <c r="Z1199" s="55">
        <v>106.14</v>
      </c>
    </row>
    <row r="1200" spans="1:26">
      <c r="A1200" s="29">
        <v>44073</v>
      </c>
      <c r="B1200" s="55" t="s">
        <v>222</v>
      </c>
      <c r="C1200" s="57">
        <v>44067</v>
      </c>
      <c r="D1200" s="55">
        <v>2020</v>
      </c>
      <c r="E1200" s="55">
        <v>8</v>
      </c>
      <c r="F1200" s="55">
        <v>120195</v>
      </c>
      <c r="G1200" s="55" t="s">
        <v>279</v>
      </c>
      <c r="H1200" s="55" t="s">
        <v>37</v>
      </c>
      <c r="I1200" s="55" t="s">
        <v>197</v>
      </c>
      <c r="J1200" s="55" t="s">
        <v>20</v>
      </c>
      <c r="K1200" s="55" t="s">
        <v>82</v>
      </c>
      <c r="L1200" s="55" t="s">
        <v>68</v>
      </c>
      <c r="M1200" s="55">
        <v>311</v>
      </c>
      <c r="N1200" s="55" t="s">
        <v>280</v>
      </c>
      <c r="O1200" s="55">
        <v>1</v>
      </c>
      <c r="P1200" s="55" t="s">
        <v>22</v>
      </c>
      <c r="Q1200" s="55">
        <v>4</v>
      </c>
      <c r="R1200" s="55" t="s">
        <v>38</v>
      </c>
      <c r="S1200" s="55">
        <v>114</v>
      </c>
      <c r="T1200" s="55">
        <v>105335</v>
      </c>
      <c r="U1200" s="30">
        <v>3701</v>
      </c>
      <c r="V1200" s="55">
        <v>16.245999999999999</v>
      </c>
      <c r="W1200" s="55">
        <v>6.7000000000000004E-2</v>
      </c>
      <c r="X1200" s="55">
        <v>71</v>
      </c>
      <c r="Y1200" s="55">
        <v>389844.83500000002</v>
      </c>
      <c r="Z1200" s="55">
        <v>262.77100000000002</v>
      </c>
    </row>
    <row r="1201" spans="1:26">
      <c r="A1201" s="29">
        <v>44073</v>
      </c>
      <c r="B1201" s="55" t="s">
        <v>222</v>
      </c>
      <c r="C1201" s="57">
        <v>44067</v>
      </c>
      <c r="D1201" s="55">
        <v>2020</v>
      </c>
      <c r="E1201" s="55">
        <v>8</v>
      </c>
      <c r="F1201" s="55">
        <v>120195</v>
      </c>
      <c r="G1201" s="55" t="s">
        <v>279</v>
      </c>
      <c r="H1201" s="55" t="s">
        <v>37</v>
      </c>
      <c r="I1201" s="55" t="s">
        <v>197</v>
      </c>
      <c r="J1201" s="55" t="s">
        <v>20</v>
      </c>
      <c r="K1201" s="55" t="s">
        <v>82</v>
      </c>
      <c r="L1201" s="55" t="s">
        <v>68</v>
      </c>
      <c r="M1201" s="55">
        <v>311</v>
      </c>
      <c r="N1201" s="55" t="s">
        <v>280</v>
      </c>
      <c r="O1201" s="55">
        <v>1</v>
      </c>
      <c r="P1201" s="55" t="s">
        <v>22</v>
      </c>
      <c r="Q1201" s="55">
        <v>4</v>
      </c>
      <c r="R1201" s="55" t="s">
        <v>38</v>
      </c>
      <c r="S1201" s="55">
        <v>115</v>
      </c>
      <c r="T1201" s="55">
        <v>81246</v>
      </c>
      <c r="U1201" s="30">
        <v>3893</v>
      </c>
      <c r="V1201" s="55">
        <v>13.026</v>
      </c>
      <c r="W1201" s="55">
        <v>2.8000000000000001E-2</v>
      </c>
      <c r="X1201" s="55">
        <v>23</v>
      </c>
      <c r="Y1201" s="55">
        <v>316290.67800000001</v>
      </c>
      <c r="Z1201" s="55">
        <v>89.539000000000001</v>
      </c>
    </row>
    <row r="1202" spans="1:26">
      <c r="A1202" s="29">
        <v>44073</v>
      </c>
      <c r="B1202" s="55" t="s">
        <v>222</v>
      </c>
      <c r="C1202" s="57">
        <v>44067</v>
      </c>
      <c r="D1202" s="55">
        <v>2020</v>
      </c>
      <c r="E1202" s="55">
        <v>8</v>
      </c>
      <c r="F1202" s="55">
        <v>120195</v>
      </c>
      <c r="G1202" s="55" t="s">
        <v>279</v>
      </c>
      <c r="H1202" s="55" t="s">
        <v>37</v>
      </c>
      <c r="I1202" s="55" t="s">
        <v>197</v>
      </c>
      <c r="J1202" s="55" t="s">
        <v>20</v>
      </c>
      <c r="K1202" s="55" t="s">
        <v>82</v>
      </c>
      <c r="L1202" s="55" t="s">
        <v>68</v>
      </c>
      <c r="M1202" s="55">
        <v>311</v>
      </c>
      <c r="N1202" s="55" t="s">
        <v>280</v>
      </c>
      <c r="O1202" s="55">
        <v>1</v>
      </c>
      <c r="P1202" s="55" t="s">
        <v>22</v>
      </c>
      <c r="Q1202" s="55">
        <v>4</v>
      </c>
      <c r="R1202" s="55" t="s">
        <v>38</v>
      </c>
      <c r="S1202" s="55">
        <v>112</v>
      </c>
      <c r="T1202" s="55">
        <v>105931</v>
      </c>
      <c r="U1202" s="30">
        <v>3532</v>
      </c>
      <c r="V1202" s="55">
        <v>15.593</v>
      </c>
      <c r="W1202" s="55">
        <v>6.8000000000000005E-2</v>
      </c>
      <c r="X1202" s="55">
        <v>72</v>
      </c>
      <c r="Y1202" s="55">
        <v>374148.29200000002</v>
      </c>
      <c r="Z1202" s="55">
        <v>254.304</v>
      </c>
    </row>
    <row r="1203" spans="1:26">
      <c r="A1203" s="29">
        <v>44073</v>
      </c>
      <c r="B1203" s="55" t="s">
        <v>222</v>
      </c>
      <c r="C1203" s="57">
        <v>44067</v>
      </c>
      <c r="D1203" s="55">
        <v>2020</v>
      </c>
      <c r="E1203" s="55">
        <v>8</v>
      </c>
      <c r="F1203" s="55">
        <v>120195</v>
      </c>
      <c r="G1203" s="55" t="s">
        <v>279</v>
      </c>
      <c r="H1203" s="55" t="s">
        <v>37</v>
      </c>
      <c r="I1203" s="55" t="s">
        <v>197</v>
      </c>
      <c r="J1203" s="55" t="s">
        <v>20</v>
      </c>
      <c r="K1203" s="55" t="s">
        <v>82</v>
      </c>
      <c r="L1203" s="55" t="s">
        <v>68</v>
      </c>
      <c r="M1203" s="55">
        <v>311</v>
      </c>
      <c r="N1203" s="55" t="s">
        <v>280</v>
      </c>
      <c r="O1203" s="55">
        <v>1</v>
      </c>
      <c r="P1203" s="55" t="s">
        <v>22</v>
      </c>
      <c r="Q1203" s="55">
        <v>4</v>
      </c>
      <c r="R1203" s="55" t="s">
        <v>38</v>
      </c>
      <c r="S1203" s="55">
        <v>113</v>
      </c>
      <c r="T1203" s="55">
        <v>48623</v>
      </c>
      <c r="U1203" s="30">
        <v>4088</v>
      </c>
      <c r="V1203" s="55">
        <v>8.4459999999999997</v>
      </c>
      <c r="W1203" s="55">
        <v>0.09</v>
      </c>
      <c r="X1203" s="55">
        <v>44</v>
      </c>
      <c r="Y1203" s="55">
        <v>198770.82399999999</v>
      </c>
      <c r="Z1203" s="55">
        <v>179.87200000000001</v>
      </c>
    </row>
    <row r="1204" spans="1:26">
      <c r="A1204" s="29">
        <v>44073</v>
      </c>
      <c r="B1204" s="55" t="s">
        <v>222</v>
      </c>
      <c r="C1204" s="57">
        <v>44067</v>
      </c>
      <c r="D1204" s="55">
        <v>2020</v>
      </c>
      <c r="E1204" s="55">
        <v>8</v>
      </c>
      <c r="F1204" s="55">
        <v>120195</v>
      </c>
      <c r="G1204" s="55" t="s">
        <v>279</v>
      </c>
      <c r="H1204" s="55" t="s">
        <v>37</v>
      </c>
      <c r="I1204" s="55" t="s">
        <v>197</v>
      </c>
      <c r="J1204" s="55" t="s">
        <v>20</v>
      </c>
      <c r="K1204" s="55" t="s">
        <v>82</v>
      </c>
      <c r="L1204" s="55" t="s">
        <v>68</v>
      </c>
      <c r="M1204" s="55">
        <v>311</v>
      </c>
      <c r="N1204" s="55" t="s">
        <v>280</v>
      </c>
      <c r="O1204" s="55">
        <v>1</v>
      </c>
      <c r="P1204" s="55" t="s">
        <v>22</v>
      </c>
      <c r="Q1204" s="55">
        <v>4</v>
      </c>
      <c r="R1204" s="55" t="s">
        <v>38</v>
      </c>
      <c r="S1204" s="55">
        <v>116</v>
      </c>
      <c r="T1204" s="55">
        <v>15999</v>
      </c>
      <c r="U1204" s="30">
        <v>3500</v>
      </c>
      <c r="V1204" s="55">
        <v>4</v>
      </c>
      <c r="W1204" s="55">
        <v>0</v>
      </c>
      <c r="X1204" s="55">
        <v>0</v>
      </c>
      <c r="Y1204" s="55">
        <v>55996.5</v>
      </c>
      <c r="Z1204" s="55">
        <v>0</v>
      </c>
    </row>
    <row r="1205" spans="1:26">
      <c r="A1205" s="29">
        <v>44067</v>
      </c>
      <c r="B1205" s="55" t="s">
        <v>223</v>
      </c>
      <c r="C1205" s="57">
        <v>44060</v>
      </c>
      <c r="D1205" s="55">
        <v>2020</v>
      </c>
      <c r="E1205" s="55">
        <v>8</v>
      </c>
      <c r="F1205" s="55">
        <v>120195</v>
      </c>
      <c r="G1205" s="55" t="s">
        <v>279</v>
      </c>
      <c r="H1205" s="55" t="s">
        <v>37</v>
      </c>
      <c r="I1205" s="55" t="s">
        <v>197</v>
      </c>
      <c r="J1205" s="55" t="s">
        <v>20</v>
      </c>
      <c r="K1205" s="55" t="s">
        <v>82</v>
      </c>
      <c r="L1205" s="55" t="s">
        <v>68</v>
      </c>
      <c r="M1205" s="55">
        <v>311</v>
      </c>
      <c r="N1205" s="55" t="s">
        <v>280</v>
      </c>
      <c r="O1205" s="55">
        <v>1</v>
      </c>
      <c r="P1205" s="55" t="s">
        <v>22</v>
      </c>
      <c r="Q1205" s="55">
        <v>4</v>
      </c>
      <c r="R1205" s="55" t="s">
        <v>38</v>
      </c>
      <c r="S1205" s="55">
        <v>116</v>
      </c>
      <c r="T1205" s="55">
        <v>15999</v>
      </c>
      <c r="U1205" s="30">
        <v>3500</v>
      </c>
      <c r="V1205" s="55">
        <v>1.5</v>
      </c>
      <c r="W1205" s="55">
        <v>0</v>
      </c>
      <c r="X1205" s="55">
        <v>0</v>
      </c>
      <c r="Y1205" s="55">
        <v>55996.5</v>
      </c>
      <c r="Z1205" s="55">
        <v>0</v>
      </c>
    </row>
    <row r="1206" spans="1:26">
      <c r="A1206" s="29">
        <v>44067</v>
      </c>
      <c r="B1206" s="55" t="s">
        <v>223</v>
      </c>
      <c r="C1206" s="57">
        <v>44060</v>
      </c>
      <c r="D1206" s="55">
        <v>2020</v>
      </c>
      <c r="E1206" s="55">
        <v>8</v>
      </c>
      <c r="F1206" s="55">
        <v>120195</v>
      </c>
      <c r="G1206" s="55" t="s">
        <v>279</v>
      </c>
      <c r="H1206" s="55" t="s">
        <v>37</v>
      </c>
      <c r="I1206" s="55" t="s">
        <v>197</v>
      </c>
      <c r="J1206" s="55" t="s">
        <v>20</v>
      </c>
      <c r="K1206" s="55" t="s">
        <v>82</v>
      </c>
      <c r="L1206" s="55" t="s">
        <v>68</v>
      </c>
      <c r="M1206" s="55">
        <v>311</v>
      </c>
      <c r="N1206" s="55" t="s">
        <v>280</v>
      </c>
      <c r="O1206" s="55">
        <v>1</v>
      </c>
      <c r="P1206" s="55" t="s">
        <v>22</v>
      </c>
      <c r="Q1206" s="55">
        <v>4</v>
      </c>
      <c r="R1206" s="55" t="s">
        <v>38</v>
      </c>
      <c r="S1206" s="55">
        <v>112</v>
      </c>
      <c r="T1206" s="55">
        <v>105991</v>
      </c>
      <c r="U1206" s="30">
        <v>3465.52</v>
      </c>
      <c r="V1206" s="55">
        <v>15.305</v>
      </c>
      <c r="W1206" s="55">
        <v>5.7000000000000002E-2</v>
      </c>
      <c r="X1206" s="55">
        <v>60</v>
      </c>
      <c r="Y1206" s="55">
        <v>367313.93031999998</v>
      </c>
      <c r="Z1206" s="55">
        <v>207.93120000000002</v>
      </c>
    </row>
    <row r="1207" spans="1:26">
      <c r="A1207" s="29">
        <v>44067</v>
      </c>
      <c r="B1207" s="55" t="s">
        <v>223</v>
      </c>
      <c r="C1207" s="57">
        <v>44060</v>
      </c>
      <c r="D1207" s="55">
        <v>2020</v>
      </c>
      <c r="E1207" s="55">
        <v>8</v>
      </c>
      <c r="F1207" s="55">
        <v>120195</v>
      </c>
      <c r="G1207" s="55" t="s">
        <v>279</v>
      </c>
      <c r="H1207" s="55" t="s">
        <v>37</v>
      </c>
      <c r="I1207" s="55" t="s">
        <v>197</v>
      </c>
      <c r="J1207" s="55" t="s">
        <v>20</v>
      </c>
      <c r="K1207" s="55" t="s">
        <v>82</v>
      </c>
      <c r="L1207" s="55" t="s">
        <v>68</v>
      </c>
      <c r="M1207" s="55">
        <v>311</v>
      </c>
      <c r="N1207" s="55" t="s">
        <v>280</v>
      </c>
      <c r="O1207" s="55">
        <v>1</v>
      </c>
      <c r="P1207" s="55" t="s">
        <v>22</v>
      </c>
      <c r="Q1207" s="55">
        <v>4</v>
      </c>
      <c r="R1207" s="55" t="s">
        <v>38</v>
      </c>
      <c r="S1207" s="55">
        <v>113</v>
      </c>
      <c r="T1207" s="55">
        <v>48667</v>
      </c>
      <c r="U1207" s="30">
        <v>4038.44</v>
      </c>
      <c r="V1207" s="55">
        <v>8.35</v>
      </c>
      <c r="W1207" s="55">
        <v>0.09</v>
      </c>
      <c r="X1207" s="55">
        <v>44</v>
      </c>
      <c r="Y1207" s="55">
        <v>196538.75947999998</v>
      </c>
      <c r="Z1207" s="55">
        <v>177.69136</v>
      </c>
    </row>
    <row r="1208" spans="1:26">
      <c r="A1208" s="29">
        <v>44067</v>
      </c>
      <c r="B1208" s="55" t="s">
        <v>223</v>
      </c>
      <c r="C1208" s="57">
        <v>44060</v>
      </c>
      <c r="D1208" s="55">
        <v>2020</v>
      </c>
      <c r="E1208" s="55">
        <v>8</v>
      </c>
      <c r="F1208" s="55">
        <v>120195</v>
      </c>
      <c r="G1208" s="55" t="s">
        <v>279</v>
      </c>
      <c r="H1208" s="55" t="s">
        <v>37</v>
      </c>
      <c r="I1208" s="55" t="s">
        <v>197</v>
      </c>
      <c r="J1208" s="55" t="s">
        <v>20</v>
      </c>
      <c r="K1208" s="55" t="s">
        <v>82</v>
      </c>
      <c r="L1208" s="55" t="s">
        <v>68</v>
      </c>
      <c r="M1208" s="55">
        <v>311</v>
      </c>
      <c r="N1208" s="55" t="s">
        <v>280</v>
      </c>
      <c r="O1208" s="55">
        <v>1</v>
      </c>
      <c r="P1208" s="55" t="s">
        <v>22</v>
      </c>
      <c r="Q1208" s="55">
        <v>4</v>
      </c>
      <c r="R1208" s="55" t="s">
        <v>38</v>
      </c>
      <c r="S1208" s="55">
        <v>114</v>
      </c>
      <c r="T1208" s="55">
        <v>105402</v>
      </c>
      <c r="U1208" s="30">
        <v>3635.61</v>
      </c>
      <c r="V1208" s="55">
        <v>15.967000000000001</v>
      </c>
      <c r="W1208" s="55">
        <v>6.4000000000000001E-2</v>
      </c>
      <c r="X1208" s="55">
        <v>67</v>
      </c>
      <c r="Y1208" s="55">
        <v>383200.56522000005</v>
      </c>
      <c r="Z1208" s="55">
        <v>243.58587</v>
      </c>
    </row>
    <row r="1209" spans="1:26">
      <c r="A1209" s="29">
        <v>44067</v>
      </c>
      <c r="B1209" s="55" t="s">
        <v>223</v>
      </c>
      <c r="C1209" s="57">
        <v>44060</v>
      </c>
      <c r="D1209" s="55">
        <v>2020</v>
      </c>
      <c r="E1209" s="55">
        <v>8</v>
      </c>
      <c r="F1209" s="55">
        <v>120195</v>
      </c>
      <c r="G1209" s="55" t="s">
        <v>279</v>
      </c>
      <c r="H1209" s="55" t="s">
        <v>37</v>
      </c>
      <c r="I1209" s="55" t="s">
        <v>197</v>
      </c>
      <c r="J1209" s="55" t="s">
        <v>20</v>
      </c>
      <c r="K1209" s="55" t="s">
        <v>82</v>
      </c>
      <c r="L1209" s="55" t="s">
        <v>68</v>
      </c>
      <c r="M1209" s="55">
        <v>311</v>
      </c>
      <c r="N1209" s="55" t="s">
        <v>280</v>
      </c>
      <c r="O1209" s="55">
        <v>1</v>
      </c>
      <c r="P1209" s="55" t="s">
        <v>22</v>
      </c>
      <c r="Q1209" s="55">
        <v>4</v>
      </c>
      <c r="R1209" s="55" t="s">
        <v>38</v>
      </c>
      <c r="S1209" s="55">
        <v>115</v>
      </c>
      <c r="T1209" s="55">
        <v>81281</v>
      </c>
      <c r="U1209" s="30">
        <v>3840.203</v>
      </c>
      <c r="V1209" s="55">
        <v>12.853</v>
      </c>
      <c r="W1209" s="55">
        <v>4.2999999999999997E-2</v>
      </c>
      <c r="X1209" s="55">
        <v>35</v>
      </c>
      <c r="Y1209" s="55">
        <v>312135.54004299996</v>
      </c>
      <c r="Z1209" s="55">
        <v>134.407105</v>
      </c>
    </row>
    <row r="1210" spans="1:26">
      <c r="A1210" s="29">
        <v>44067</v>
      </c>
      <c r="B1210" s="55" t="s">
        <v>223</v>
      </c>
      <c r="C1210" s="57">
        <v>44060</v>
      </c>
      <c r="D1210" s="55">
        <v>2020</v>
      </c>
      <c r="E1210" s="55">
        <v>8</v>
      </c>
      <c r="F1210" s="55">
        <v>120195</v>
      </c>
      <c r="G1210" s="55" t="s">
        <v>279</v>
      </c>
      <c r="H1210" s="55" t="s">
        <v>37</v>
      </c>
      <c r="I1210" s="55" t="s">
        <v>197</v>
      </c>
      <c r="J1210" s="55" t="s">
        <v>20</v>
      </c>
      <c r="K1210" s="55" t="s">
        <v>82</v>
      </c>
      <c r="L1210" s="55" t="s">
        <v>68</v>
      </c>
      <c r="M1210" s="55">
        <v>311</v>
      </c>
      <c r="N1210" s="55" t="s">
        <v>280</v>
      </c>
      <c r="O1210" s="55">
        <v>1</v>
      </c>
      <c r="P1210" s="55" t="s">
        <v>22</v>
      </c>
      <c r="Q1210" s="55">
        <v>4</v>
      </c>
      <c r="R1210" s="55" t="s">
        <v>38</v>
      </c>
      <c r="S1210" s="55">
        <v>107</v>
      </c>
      <c r="T1210" s="55">
        <v>67558</v>
      </c>
      <c r="U1210" s="30">
        <v>3584.462</v>
      </c>
      <c r="V1210" s="55">
        <v>8.8239999999999998</v>
      </c>
      <c r="W1210" s="55">
        <v>4.9000000000000002E-2</v>
      </c>
      <c r="X1210" s="55">
        <v>33</v>
      </c>
      <c r="Y1210" s="55">
        <v>242159.08379599999</v>
      </c>
      <c r="Z1210" s="55">
        <v>118.287246</v>
      </c>
    </row>
    <row r="1211" spans="1:26">
      <c r="A1211" s="29">
        <v>44067</v>
      </c>
      <c r="B1211" s="55" t="s">
        <v>223</v>
      </c>
      <c r="C1211" s="57">
        <v>44060</v>
      </c>
      <c r="D1211" s="55">
        <v>2020</v>
      </c>
      <c r="E1211" s="55">
        <v>8</v>
      </c>
      <c r="F1211" s="55">
        <v>120195</v>
      </c>
      <c r="G1211" s="55" t="s">
        <v>279</v>
      </c>
      <c r="H1211" s="55" t="s">
        <v>37</v>
      </c>
      <c r="I1211" s="55" t="s">
        <v>197</v>
      </c>
      <c r="J1211" s="55" t="s">
        <v>20</v>
      </c>
      <c r="K1211" s="55" t="s">
        <v>82</v>
      </c>
      <c r="L1211" s="55" t="s">
        <v>68</v>
      </c>
      <c r="M1211" s="55">
        <v>311</v>
      </c>
      <c r="N1211" s="55" t="s">
        <v>280</v>
      </c>
      <c r="O1211" s="55">
        <v>1</v>
      </c>
      <c r="P1211" s="55" t="s">
        <v>22</v>
      </c>
      <c r="Q1211" s="55">
        <v>4</v>
      </c>
      <c r="R1211" s="55" t="s">
        <v>38</v>
      </c>
      <c r="S1211" s="55">
        <v>108</v>
      </c>
      <c r="T1211" s="55">
        <v>71008</v>
      </c>
      <c r="U1211" s="30">
        <v>3727.377</v>
      </c>
      <c r="V1211" s="55">
        <v>16.399000000000001</v>
      </c>
      <c r="W1211" s="55">
        <v>6.8000000000000005E-2</v>
      </c>
      <c r="X1211" s="55">
        <v>48</v>
      </c>
      <c r="Y1211" s="55">
        <v>264673.58601600002</v>
      </c>
      <c r="Z1211" s="55">
        <v>178.914096</v>
      </c>
    </row>
    <row r="1212" spans="1:26">
      <c r="A1212" s="29">
        <v>44067</v>
      </c>
      <c r="B1212" s="55" t="s">
        <v>223</v>
      </c>
      <c r="C1212" s="57">
        <v>44060</v>
      </c>
      <c r="D1212" s="55">
        <v>2020</v>
      </c>
      <c r="E1212" s="55">
        <v>8</v>
      </c>
      <c r="F1212" s="55">
        <v>120195</v>
      </c>
      <c r="G1212" s="55" t="s">
        <v>279</v>
      </c>
      <c r="H1212" s="55" t="s">
        <v>37</v>
      </c>
      <c r="I1212" s="55" t="s">
        <v>197</v>
      </c>
      <c r="J1212" s="55" t="s">
        <v>20</v>
      </c>
      <c r="K1212" s="55" t="s">
        <v>82</v>
      </c>
      <c r="L1212" s="55" t="s">
        <v>68</v>
      </c>
      <c r="M1212" s="55">
        <v>311</v>
      </c>
      <c r="N1212" s="55" t="s">
        <v>280</v>
      </c>
      <c r="O1212" s="55">
        <v>1</v>
      </c>
      <c r="P1212" s="55" t="s">
        <v>22</v>
      </c>
      <c r="Q1212" s="55">
        <v>4</v>
      </c>
      <c r="R1212" s="55" t="s">
        <v>38</v>
      </c>
      <c r="S1212" s="55">
        <v>104</v>
      </c>
      <c r="T1212" s="55">
        <v>77215</v>
      </c>
      <c r="U1212" s="30">
        <v>3712.6129999999998</v>
      </c>
      <c r="V1212" s="55">
        <v>12.053000000000001</v>
      </c>
      <c r="W1212" s="55">
        <v>0.06</v>
      </c>
      <c r="X1212" s="55">
        <v>46</v>
      </c>
      <c r="Y1212" s="55">
        <v>286669.41279499995</v>
      </c>
      <c r="Z1212" s="55">
        <v>170.78019800000001</v>
      </c>
    </row>
    <row r="1213" spans="1:26">
      <c r="A1213" s="29">
        <v>44067</v>
      </c>
      <c r="B1213" s="55" t="s">
        <v>223</v>
      </c>
      <c r="C1213" s="57">
        <v>44060</v>
      </c>
      <c r="D1213" s="55">
        <v>2020</v>
      </c>
      <c r="E1213" s="55">
        <v>8</v>
      </c>
      <c r="F1213" s="55">
        <v>120195</v>
      </c>
      <c r="G1213" s="55" t="s">
        <v>279</v>
      </c>
      <c r="H1213" s="55" t="s">
        <v>37</v>
      </c>
      <c r="I1213" s="55" t="s">
        <v>197</v>
      </c>
      <c r="J1213" s="55" t="s">
        <v>20</v>
      </c>
      <c r="K1213" s="55" t="s">
        <v>82</v>
      </c>
      <c r="L1213" s="55" t="s">
        <v>68</v>
      </c>
      <c r="M1213" s="55">
        <v>311</v>
      </c>
      <c r="N1213" s="55" t="s">
        <v>280</v>
      </c>
      <c r="O1213" s="55">
        <v>1</v>
      </c>
      <c r="P1213" s="55" t="s">
        <v>22</v>
      </c>
      <c r="Q1213" s="55">
        <v>4</v>
      </c>
      <c r="R1213" s="55" t="s">
        <v>38</v>
      </c>
      <c r="S1213" s="55">
        <v>106</v>
      </c>
      <c r="T1213" s="55">
        <v>105962</v>
      </c>
      <c r="U1213" s="30">
        <v>3313.1460000000002</v>
      </c>
      <c r="V1213" s="55">
        <v>14.628</v>
      </c>
      <c r="W1213" s="55">
        <v>6.3E-2</v>
      </c>
      <c r="X1213" s="55">
        <v>67</v>
      </c>
      <c r="Y1213" s="55">
        <v>351067.57645200001</v>
      </c>
      <c r="Z1213" s="55">
        <v>221.980782</v>
      </c>
    </row>
    <row r="1214" spans="1:26">
      <c r="A1214" s="29">
        <v>44067</v>
      </c>
      <c r="B1214" s="55" t="s">
        <v>223</v>
      </c>
      <c r="C1214" s="57">
        <v>44060</v>
      </c>
      <c r="D1214" s="55">
        <v>2020</v>
      </c>
      <c r="E1214" s="55">
        <v>8</v>
      </c>
      <c r="F1214" s="55">
        <v>120195</v>
      </c>
      <c r="G1214" s="55" t="s">
        <v>279</v>
      </c>
      <c r="H1214" s="55" t="s">
        <v>37</v>
      </c>
      <c r="I1214" s="55" t="s">
        <v>197</v>
      </c>
      <c r="J1214" s="55" t="s">
        <v>20</v>
      </c>
      <c r="K1214" s="55" t="s">
        <v>82</v>
      </c>
      <c r="L1214" s="55" t="s">
        <v>68</v>
      </c>
      <c r="M1214" s="55">
        <v>311</v>
      </c>
      <c r="N1214" s="55" t="s">
        <v>280</v>
      </c>
      <c r="O1214" s="55">
        <v>1</v>
      </c>
      <c r="P1214" s="55" t="s">
        <v>22</v>
      </c>
      <c r="Q1214" s="55">
        <v>4</v>
      </c>
      <c r="R1214" s="55" t="s">
        <v>38</v>
      </c>
      <c r="S1214" s="55">
        <v>109</v>
      </c>
      <c r="T1214" s="55">
        <v>98116</v>
      </c>
      <c r="U1214" s="30">
        <v>3417.2420000000002</v>
      </c>
      <c r="V1214" s="55">
        <v>13.97</v>
      </c>
      <c r="W1214" s="55">
        <v>5.6000000000000001E-2</v>
      </c>
      <c r="X1214" s="55">
        <v>55</v>
      </c>
      <c r="Y1214" s="55">
        <v>335286.116072</v>
      </c>
      <c r="Z1214" s="55">
        <v>187.94830999999999</v>
      </c>
    </row>
    <row r="1215" spans="1:26">
      <c r="A1215" s="29">
        <v>44067</v>
      </c>
      <c r="B1215" s="55" t="s">
        <v>223</v>
      </c>
      <c r="C1215" s="57">
        <v>44060</v>
      </c>
      <c r="D1215" s="55">
        <v>2020</v>
      </c>
      <c r="E1215" s="55">
        <v>8</v>
      </c>
      <c r="F1215" s="55">
        <v>120195</v>
      </c>
      <c r="G1215" s="55" t="s">
        <v>279</v>
      </c>
      <c r="H1215" s="55" t="s">
        <v>37</v>
      </c>
      <c r="I1215" s="55" t="s">
        <v>197</v>
      </c>
      <c r="J1215" s="55" t="s">
        <v>20</v>
      </c>
      <c r="K1215" s="55" t="s">
        <v>82</v>
      </c>
      <c r="L1215" s="55" t="s">
        <v>68</v>
      </c>
      <c r="M1215" s="55">
        <v>311</v>
      </c>
      <c r="N1215" s="55" t="s">
        <v>280</v>
      </c>
      <c r="O1215" s="55">
        <v>1</v>
      </c>
      <c r="P1215" s="55" t="s">
        <v>22</v>
      </c>
      <c r="Q1215" s="55">
        <v>4</v>
      </c>
      <c r="R1215" s="55" t="s">
        <v>38</v>
      </c>
      <c r="S1215" s="55">
        <v>110</v>
      </c>
      <c r="T1215" s="55">
        <v>46807</v>
      </c>
      <c r="U1215" s="30">
        <v>3701.1129999999998</v>
      </c>
      <c r="V1215" s="55">
        <v>7.1449999999999996</v>
      </c>
      <c r="W1215" s="55">
        <v>6.8000000000000005E-2</v>
      </c>
      <c r="X1215" s="55">
        <v>32</v>
      </c>
      <c r="Y1215" s="55">
        <v>173237.99619099998</v>
      </c>
      <c r="Z1215" s="55">
        <v>118.435616</v>
      </c>
    </row>
    <row r="1216" spans="1:26">
      <c r="A1216" s="29">
        <v>44067</v>
      </c>
      <c r="B1216" s="55" t="s">
        <v>223</v>
      </c>
      <c r="C1216" s="57">
        <v>44060</v>
      </c>
      <c r="D1216" s="55">
        <v>2020</v>
      </c>
      <c r="E1216" s="55">
        <v>8</v>
      </c>
      <c r="F1216" s="55">
        <v>120195</v>
      </c>
      <c r="G1216" s="55" t="s">
        <v>279</v>
      </c>
      <c r="H1216" s="55" t="s">
        <v>37</v>
      </c>
      <c r="I1216" s="55" t="s">
        <v>197</v>
      </c>
      <c r="J1216" s="55" t="s">
        <v>20</v>
      </c>
      <c r="K1216" s="55" t="s">
        <v>82</v>
      </c>
      <c r="L1216" s="55" t="s">
        <v>68</v>
      </c>
      <c r="M1216" s="55">
        <v>311</v>
      </c>
      <c r="N1216" s="55" t="s">
        <v>280</v>
      </c>
      <c r="O1216" s="55">
        <v>1</v>
      </c>
      <c r="P1216" s="55" t="s">
        <v>22</v>
      </c>
      <c r="Q1216" s="55">
        <v>4</v>
      </c>
      <c r="R1216" s="55" t="s">
        <v>38</v>
      </c>
      <c r="S1216" s="55">
        <v>111</v>
      </c>
      <c r="T1216" s="55">
        <v>4364</v>
      </c>
      <c r="U1216" s="30">
        <v>3500</v>
      </c>
      <c r="V1216" s="55">
        <v>0.5</v>
      </c>
      <c r="W1216" s="55">
        <v>0</v>
      </c>
      <c r="X1216" s="55">
        <v>0</v>
      </c>
      <c r="Y1216" s="55">
        <v>15274</v>
      </c>
      <c r="Z1216" s="55">
        <v>0</v>
      </c>
    </row>
    <row r="1217" spans="1:26">
      <c r="A1217" s="29">
        <v>44067</v>
      </c>
      <c r="B1217" s="55" t="s">
        <v>223</v>
      </c>
      <c r="C1217" s="57">
        <v>44060</v>
      </c>
      <c r="D1217" s="55">
        <v>2020</v>
      </c>
      <c r="E1217" s="55">
        <v>8</v>
      </c>
      <c r="F1217" s="55">
        <v>120195</v>
      </c>
      <c r="G1217" s="55" t="s">
        <v>279</v>
      </c>
      <c r="H1217" s="55" t="s">
        <v>37</v>
      </c>
      <c r="I1217" s="55" t="s">
        <v>197</v>
      </c>
      <c r="J1217" s="55" t="s">
        <v>20</v>
      </c>
      <c r="K1217" s="55" t="s">
        <v>82</v>
      </c>
      <c r="L1217" s="55" t="s">
        <v>68</v>
      </c>
      <c r="M1217" s="55">
        <v>311</v>
      </c>
      <c r="N1217" s="55" t="s">
        <v>280</v>
      </c>
      <c r="O1217" s="55">
        <v>1</v>
      </c>
      <c r="P1217" s="55" t="s">
        <v>22</v>
      </c>
      <c r="Q1217" s="55">
        <v>4</v>
      </c>
      <c r="R1217" s="55" t="s">
        <v>38</v>
      </c>
      <c r="S1217" s="55">
        <v>103</v>
      </c>
      <c r="T1217" s="55">
        <v>81656</v>
      </c>
      <c r="U1217" s="30">
        <v>4114.7359999999999</v>
      </c>
      <c r="V1217" s="55">
        <v>14.202</v>
      </c>
      <c r="W1217" s="55">
        <v>6.0999999999999999E-2</v>
      </c>
      <c r="X1217" s="55">
        <v>50</v>
      </c>
      <c r="Y1217" s="55">
        <v>335992.88281599997</v>
      </c>
      <c r="Z1217" s="55">
        <v>205.73679999999999</v>
      </c>
    </row>
    <row r="1218" spans="1:26">
      <c r="A1218" s="29">
        <v>44067</v>
      </c>
      <c r="B1218" s="55" t="s">
        <v>223</v>
      </c>
      <c r="C1218" s="57">
        <v>44060</v>
      </c>
      <c r="D1218" s="55">
        <v>2020</v>
      </c>
      <c r="E1218" s="55">
        <v>8</v>
      </c>
      <c r="F1218" s="55">
        <v>120195</v>
      </c>
      <c r="G1218" s="55" t="s">
        <v>279</v>
      </c>
      <c r="H1218" s="55" t="s">
        <v>37</v>
      </c>
      <c r="I1218" s="55" t="s">
        <v>197</v>
      </c>
      <c r="J1218" s="55" t="s">
        <v>20</v>
      </c>
      <c r="K1218" s="55" t="s">
        <v>82</v>
      </c>
      <c r="L1218" s="55" t="s">
        <v>68</v>
      </c>
      <c r="M1218" s="55">
        <v>311</v>
      </c>
      <c r="N1218" s="55" t="s">
        <v>280</v>
      </c>
      <c r="O1218" s="55">
        <v>1</v>
      </c>
      <c r="P1218" s="55" t="s">
        <v>22</v>
      </c>
      <c r="Q1218" s="55">
        <v>4</v>
      </c>
      <c r="R1218" s="55" t="s">
        <v>38</v>
      </c>
      <c r="S1218" s="55">
        <v>102</v>
      </c>
      <c r="T1218" s="55">
        <v>67003</v>
      </c>
      <c r="U1218" s="30">
        <v>4153.5990000000002</v>
      </c>
      <c r="V1218" s="55">
        <v>11.526</v>
      </c>
      <c r="W1218" s="55">
        <v>5.5E-2</v>
      </c>
      <c r="X1218" s="55">
        <v>37</v>
      </c>
      <c r="Y1218" s="55">
        <v>278303.59379700001</v>
      </c>
      <c r="Z1218" s="55">
        <v>153.68316300000001</v>
      </c>
    </row>
    <row r="1219" spans="1:26">
      <c r="A1219" s="29">
        <v>44067</v>
      </c>
      <c r="B1219" s="55" t="s">
        <v>223</v>
      </c>
      <c r="C1219" s="57">
        <v>44060</v>
      </c>
      <c r="D1219" s="55">
        <v>2020</v>
      </c>
      <c r="E1219" s="55">
        <v>8</v>
      </c>
      <c r="F1219" s="55">
        <v>120195</v>
      </c>
      <c r="G1219" s="55" t="s">
        <v>279</v>
      </c>
      <c r="H1219" s="55" t="s">
        <v>37</v>
      </c>
      <c r="I1219" s="55" t="s">
        <v>197</v>
      </c>
      <c r="J1219" s="55" t="s">
        <v>20</v>
      </c>
      <c r="K1219" s="55" t="s">
        <v>82</v>
      </c>
      <c r="L1219" s="55" t="s">
        <v>68</v>
      </c>
      <c r="M1219" s="55">
        <v>311</v>
      </c>
      <c r="N1219" s="55" t="s">
        <v>280</v>
      </c>
      <c r="O1219" s="55">
        <v>1</v>
      </c>
      <c r="P1219" s="55" t="s">
        <v>22</v>
      </c>
      <c r="Q1219" s="55">
        <v>4</v>
      </c>
      <c r="R1219" s="55" t="s">
        <v>38</v>
      </c>
      <c r="S1219" s="55">
        <v>101</v>
      </c>
      <c r="T1219" s="55">
        <v>37552</v>
      </c>
      <c r="U1219" s="30">
        <v>3991.8429999999998</v>
      </c>
      <c r="V1219" s="55">
        <v>13.208</v>
      </c>
      <c r="W1219" s="55">
        <v>5.6000000000000001E-2</v>
      </c>
      <c r="X1219" s="55">
        <v>21</v>
      </c>
      <c r="Y1219" s="55">
        <v>149901.68833599999</v>
      </c>
      <c r="Z1219" s="55">
        <v>83.82870299999999</v>
      </c>
    </row>
    <row r="1220" spans="1:26">
      <c r="A1220" s="29">
        <v>44060</v>
      </c>
      <c r="B1220" s="55" t="s">
        <v>224</v>
      </c>
      <c r="C1220" s="57">
        <v>44053</v>
      </c>
      <c r="D1220" s="55">
        <v>2020</v>
      </c>
      <c r="E1220" s="55">
        <v>8</v>
      </c>
      <c r="F1220" s="55">
        <v>120195</v>
      </c>
      <c r="G1220" s="55" t="s">
        <v>279</v>
      </c>
      <c r="H1220" s="55" t="s">
        <v>37</v>
      </c>
      <c r="I1220" s="55" t="s">
        <v>197</v>
      </c>
      <c r="J1220" s="55" t="s">
        <v>20</v>
      </c>
      <c r="K1220" s="55" t="s">
        <v>82</v>
      </c>
      <c r="L1220" s="55" t="s">
        <v>68</v>
      </c>
      <c r="M1220" s="55">
        <v>311</v>
      </c>
      <c r="N1220" s="55" t="s">
        <v>280</v>
      </c>
      <c r="O1220" s="55">
        <v>1</v>
      </c>
      <c r="P1220" s="55" t="s">
        <v>22</v>
      </c>
      <c r="Q1220" s="55">
        <v>4</v>
      </c>
      <c r="R1220" s="55" t="s">
        <v>38</v>
      </c>
      <c r="S1220" s="55">
        <v>102</v>
      </c>
      <c r="T1220" s="55">
        <v>67036</v>
      </c>
      <c r="U1220" s="30">
        <v>4060</v>
      </c>
      <c r="V1220" s="55">
        <v>11.273</v>
      </c>
      <c r="W1220" s="55">
        <v>4.9000000000000002E-2</v>
      </c>
      <c r="X1220" s="55">
        <v>33</v>
      </c>
      <c r="Y1220" s="55">
        <v>272166.15999999997</v>
      </c>
      <c r="Z1220" s="55">
        <v>133.97999999999999</v>
      </c>
    </row>
    <row r="1221" spans="1:26">
      <c r="A1221" s="29">
        <v>44060</v>
      </c>
      <c r="B1221" s="55" t="s">
        <v>224</v>
      </c>
      <c r="C1221" s="57">
        <v>44053</v>
      </c>
      <c r="D1221" s="55">
        <v>2020</v>
      </c>
      <c r="E1221" s="55">
        <v>8</v>
      </c>
      <c r="F1221" s="55">
        <v>120195</v>
      </c>
      <c r="G1221" s="55" t="s">
        <v>279</v>
      </c>
      <c r="H1221" s="55" t="s">
        <v>37</v>
      </c>
      <c r="I1221" s="55" t="s">
        <v>197</v>
      </c>
      <c r="J1221" s="55" t="s">
        <v>20</v>
      </c>
      <c r="K1221" s="55" t="s">
        <v>82</v>
      </c>
      <c r="L1221" s="55" t="s">
        <v>68</v>
      </c>
      <c r="M1221" s="55">
        <v>311</v>
      </c>
      <c r="N1221" s="55" t="s">
        <v>280</v>
      </c>
      <c r="O1221" s="55">
        <v>1</v>
      </c>
      <c r="P1221" s="55" t="s">
        <v>22</v>
      </c>
      <c r="Q1221" s="55">
        <v>4</v>
      </c>
      <c r="R1221" s="55" t="s">
        <v>38</v>
      </c>
      <c r="S1221" s="55">
        <v>103</v>
      </c>
      <c r="T1221" s="55">
        <v>81708</v>
      </c>
      <c r="U1221" s="30">
        <v>4076</v>
      </c>
      <c r="V1221" s="55">
        <v>14.08</v>
      </c>
      <c r="W1221" s="55">
        <v>6.4000000000000001E-2</v>
      </c>
      <c r="X1221" s="55">
        <v>52</v>
      </c>
      <c r="Y1221" s="55">
        <v>333041.80800000002</v>
      </c>
      <c r="Z1221" s="55">
        <v>211.952</v>
      </c>
    </row>
    <row r="1222" spans="1:26">
      <c r="A1222" s="29">
        <v>44060</v>
      </c>
      <c r="B1222" s="55" t="s">
        <v>224</v>
      </c>
      <c r="C1222" s="57">
        <v>44053</v>
      </c>
      <c r="D1222" s="55">
        <v>2020</v>
      </c>
      <c r="E1222" s="55">
        <v>8</v>
      </c>
      <c r="F1222" s="55">
        <v>120195</v>
      </c>
      <c r="G1222" s="55" t="s">
        <v>279</v>
      </c>
      <c r="H1222" s="55" t="s">
        <v>37</v>
      </c>
      <c r="I1222" s="55" t="s">
        <v>197</v>
      </c>
      <c r="J1222" s="55" t="s">
        <v>20</v>
      </c>
      <c r="K1222" s="55" t="s">
        <v>82</v>
      </c>
      <c r="L1222" s="55" t="s">
        <v>68</v>
      </c>
      <c r="M1222" s="55">
        <v>311</v>
      </c>
      <c r="N1222" s="55" t="s">
        <v>280</v>
      </c>
      <c r="O1222" s="55">
        <v>1</v>
      </c>
      <c r="P1222" s="55" t="s">
        <v>22</v>
      </c>
      <c r="Q1222" s="55">
        <v>4</v>
      </c>
      <c r="R1222" s="55" t="s">
        <v>38</v>
      </c>
      <c r="S1222" s="55">
        <v>101</v>
      </c>
      <c r="T1222" s="55">
        <v>61607</v>
      </c>
      <c r="U1222" s="30">
        <v>3984</v>
      </c>
      <c r="V1222" s="55">
        <v>13.19</v>
      </c>
      <c r="W1222" s="55">
        <v>0.08</v>
      </c>
      <c r="X1222" s="55">
        <v>49</v>
      </c>
      <c r="Y1222" s="55">
        <v>245442.288</v>
      </c>
      <c r="Z1222" s="55">
        <v>195.21600000000001</v>
      </c>
    </row>
    <row r="1223" spans="1:26">
      <c r="A1223" s="29">
        <v>44060</v>
      </c>
      <c r="B1223" s="55" t="s">
        <v>224</v>
      </c>
      <c r="C1223" s="57">
        <v>44053</v>
      </c>
      <c r="D1223" s="55">
        <v>2020</v>
      </c>
      <c r="E1223" s="55">
        <v>8</v>
      </c>
      <c r="F1223" s="55">
        <v>120195</v>
      </c>
      <c r="G1223" s="55" t="s">
        <v>279</v>
      </c>
      <c r="H1223" s="55" t="s">
        <v>37</v>
      </c>
      <c r="I1223" s="55" t="s">
        <v>197</v>
      </c>
      <c r="J1223" s="55" t="s">
        <v>20</v>
      </c>
      <c r="K1223" s="55" t="s">
        <v>82</v>
      </c>
      <c r="L1223" s="55" t="s">
        <v>68</v>
      </c>
      <c r="M1223" s="55">
        <v>311</v>
      </c>
      <c r="N1223" s="55" t="s">
        <v>280</v>
      </c>
      <c r="O1223" s="55">
        <v>1</v>
      </c>
      <c r="P1223" s="55" t="s">
        <v>22</v>
      </c>
      <c r="Q1223" s="55">
        <v>4</v>
      </c>
      <c r="R1223" s="55" t="s">
        <v>38</v>
      </c>
      <c r="S1223" s="55">
        <v>111</v>
      </c>
      <c r="T1223" s="55">
        <v>4364</v>
      </c>
      <c r="U1223" s="30">
        <v>3500</v>
      </c>
      <c r="V1223" s="55">
        <v>0.5</v>
      </c>
      <c r="W1223" s="55">
        <v>0</v>
      </c>
      <c r="X1223" s="55">
        <v>0</v>
      </c>
      <c r="Y1223" s="55">
        <v>15274</v>
      </c>
      <c r="Z1223" s="55">
        <v>0</v>
      </c>
    </row>
    <row r="1224" spans="1:26">
      <c r="A1224" s="29">
        <v>44060</v>
      </c>
      <c r="B1224" s="55" t="s">
        <v>224</v>
      </c>
      <c r="C1224" s="57">
        <v>44053</v>
      </c>
      <c r="D1224" s="55">
        <v>2020</v>
      </c>
      <c r="E1224" s="55">
        <v>8</v>
      </c>
      <c r="F1224" s="55">
        <v>120195</v>
      </c>
      <c r="G1224" s="55" t="s">
        <v>279</v>
      </c>
      <c r="H1224" s="55" t="s">
        <v>37</v>
      </c>
      <c r="I1224" s="55" t="s">
        <v>197</v>
      </c>
      <c r="J1224" s="55" t="s">
        <v>20</v>
      </c>
      <c r="K1224" s="55" t="s">
        <v>82</v>
      </c>
      <c r="L1224" s="55" t="s">
        <v>68</v>
      </c>
      <c r="M1224" s="55">
        <v>311</v>
      </c>
      <c r="N1224" s="55" t="s">
        <v>280</v>
      </c>
      <c r="O1224" s="55">
        <v>1</v>
      </c>
      <c r="P1224" s="55" t="s">
        <v>22</v>
      </c>
      <c r="Q1224" s="55">
        <v>4</v>
      </c>
      <c r="R1224" s="55" t="s">
        <v>38</v>
      </c>
      <c r="S1224" s="55">
        <v>110</v>
      </c>
      <c r="T1224" s="55">
        <v>46833</v>
      </c>
      <c r="U1224" s="30">
        <v>3640</v>
      </c>
      <c r="V1224" s="55">
        <v>7.032</v>
      </c>
      <c r="W1224" s="55">
        <v>5.6000000000000001E-2</v>
      </c>
      <c r="X1224" s="55">
        <v>26</v>
      </c>
      <c r="Y1224" s="55">
        <v>170472.12</v>
      </c>
      <c r="Z1224" s="55">
        <v>94.64</v>
      </c>
    </row>
    <row r="1225" spans="1:26">
      <c r="A1225" s="29">
        <v>44060</v>
      </c>
      <c r="B1225" s="55" t="s">
        <v>224</v>
      </c>
      <c r="C1225" s="57">
        <v>44053</v>
      </c>
      <c r="D1225" s="55">
        <v>2020</v>
      </c>
      <c r="E1225" s="55">
        <v>8</v>
      </c>
      <c r="F1225" s="55">
        <v>120195</v>
      </c>
      <c r="G1225" s="55" t="s">
        <v>279</v>
      </c>
      <c r="H1225" s="55" t="s">
        <v>37</v>
      </c>
      <c r="I1225" s="55" t="s">
        <v>197</v>
      </c>
      <c r="J1225" s="55" t="s">
        <v>20</v>
      </c>
      <c r="K1225" s="55" t="s">
        <v>82</v>
      </c>
      <c r="L1225" s="55" t="s">
        <v>68</v>
      </c>
      <c r="M1225" s="55">
        <v>311</v>
      </c>
      <c r="N1225" s="55" t="s">
        <v>280</v>
      </c>
      <c r="O1225" s="55">
        <v>1</v>
      </c>
      <c r="P1225" s="55" t="s">
        <v>22</v>
      </c>
      <c r="Q1225" s="55">
        <v>4</v>
      </c>
      <c r="R1225" s="55" t="s">
        <v>38</v>
      </c>
      <c r="S1225" s="55">
        <v>109</v>
      </c>
      <c r="T1225" s="55">
        <v>98148</v>
      </c>
      <c r="U1225" s="30">
        <v>3362</v>
      </c>
      <c r="V1225" s="55">
        <v>13.753</v>
      </c>
      <c r="W1225" s="55">
        <v>3.3000000000000002E-2</v>
      </c>
      <c r="X1225" s="55">
        <v>32</v>
      </c>
      <c r="Y1225" s="55">
        <v>329973.576</v>
      </c>
      <c r="Z1225" s="55">
        <v>107.584</v>
      </c>
    </row>
    <row r="1226" spans="1:26">
      <c r="A1226" s="29">
        <v>44060</v>
      </c>
      <c r="B1226" s="55" t="s">
        <v>224</v>
      </c>
      <c r="C1226" s="57">
        <v>44053</v>
      </c>
      <c r="D1226" s="55">
        <v>2020</v>
      </c>
      <c r="E1226" s="55">
        <v>8</v>
      </c>
      <c r="F1226" s="55">
        <v>120195</v>
      </c>
      <c r="G1226" s="55" t="s">
        <v>279</v>
      </c>
      <c r="H1226" s="55" t="s">
        <v>37</v>
      </c>
      <c r="I1226" s="55" t="s">
        <v>197</v>
      </c>
      <c r="J1226" s="55" t="s">
        <v>20</v>
      </c>
      <c r="K1226" s="55" t="s">
        <v>82</v>
      </c>
      <c r="L1226" s="55" t="s">
        <v>68</v>
      </c>
      <c r="M1226" s="55">
        <v>311</v>
      </c>
      <c r="N1226" s="55" t="s">
        <v>280</v>
      </c>
      <c r="O1226" s="55">
        <v>1</v>
      </c>
      <c r="P1226" s="55" t="s">
        <v>22</v>
      </c>
      <c r="Q1226" s="55">
        <v>4</v>
      </c>
      <c r="R1226" s="55" t="s">
        <v>38</v>
      </c>
      <c r="S1226" s="55">
        <v>106</v>
      </c>
      <c r="T1226" s="55">
        <v>106004</v>
      </c>
      <c r="U1226" s="30">
        <v>3251</v>
      </c>
      <c r="V1226" s="55">
        <v>14.362</v>
      </c>
      <c r="W1226" s="55">
        <v>0.04</v>
      </c>
      <c r="X1226" s="55">
        <v>42</v>
      </c>
      <c r="Y1226" s="55">
        <v>344619.00400000002</v>
      </c>
      <c r="Z1226" s="55">
        <v>136.542</v>
      </c>
    </row>
    <row r="1227" spans="1:26">
      <c r="A1227" s="29">
        <v>44060</v>
      </c>
      <c r="B1227" s="55" t="s">
        <v>224</v>
      </c>
      <c r="C1227" s="57">
        <v>44053</v>
      </c>
      <c r="D1227" s="55">
        <v>2020</v>
      </c>
      <c r="E1227" s="55">
        <v>8</v>
      </c>
      <c r="F1227" s="55">
        <v>120195</v>
      </c>
      <c r="G1227" s="55" t="s">
        <v>279</v>
      </c>
      <c r="H1227" s="55" t="s">
        <v>37</v>
      </c>
      <c r="I1227" s="55" t="s">
        <v>197</v>
      </c>
      <c r="J1227" s="55" t="s">
        <v>20</v>
      </c>
      <c r="K1227" s="55" t="s">
        <v>82</v>
      </c>
      <c r="L1227" s="55" t="s">
        <v>68</v>
      </c>
      <c r="M1227" s="55">
        <v>311</v>
      </c>
      <c r="N1227" s="55" t="s">
        <v>280</v>
      </c>
      <c r="O1227" s="55">
        <v>1</v>
      </c>
      <c r="P1227" s="55" t="s">
        <v>22</v>
      </c>
      <c r="Q1227" s="55">
        <v>4</v>
      </c>
      <c r="R1227" s="55" t="s">
        <v>38</v>
      </c>
      <c r="S1227" s="55">
        <v>104</v>
      </c>
      <c r="T1227" s="55">
        <v>77252</v>
      </c>
      <c r="U1227" s="30">
        <v>3633</v>
      </c>
      <c r="V1227" s="55">
        <v>11.803000000000001</v>
      </c>
      <c r="W1227" s="55">
        <v>4.8000000000000001E-2</v>
      </c>
      <c r="X1227" s="55">
        <v>37</v>
      </c>
      <c r="Y1227" s="55">
        <v>280656.516</v>
      </c>
      <c r="Z1227" s="55">
        <v>134.42099999999999</v>
      </c>
    </row>
    <row r="1228" spans="1:26">
      <c r="A1228" s="29">
        <v>44060</v>
      </c>
      <c r="B1228" s="55" t="s">
        <v>224</v>
      </c>
      <c r="C1228" s="57">
        <v>44053</v>
      </c>
      <c r="D1228" s="55">
        <v>2020</v>
      </c>
      <c r="E1228" s="55">
        <v>8</v>
      </c>
      <c r="F1228" s="55">
        <v>120195</v>
      </c>
      <c r="G1228" s="55" t="s">
        <v>279</v>
      </c>
      <c r="H1228" s="55" t="s">
        <v>37</v>
      </c>
      <c r="I1228" s="55" t="s">
        <v>197</v>
      </c>
      <c r="J1228" s="55" t="s">
        <v>20</v>
      </c>
      <c r="K1228" s="55" t="s">
        <v>82</v>
      </c>
      <c r="L1228" s="55" t="s">
        <v>68</v>
      </c>
      <c r="M1228" s="55">
        <v>311</v>
      </c>
      <c r="N1228" s="55" t="s">
        <v>280</v>
      </c>
      <c r="O1228" s="55">
        <v>1</v>
      </c>
      <c r="P1228" s="55" t="s">
        <v>22</v>
      </c>
      <c r="Q1228" s="55">
        <v>4</v>
      </c>
      <c r="R1228" s="55" t="s">
        <v>38</v>
      </c>
      <c r="S1228" s="55">
        <v>108</v>
      </c>
      <c r="T1228" s="55">
        <v>105626</v>
      </c>
      <c r="U1228" s="30">
        <v>3676</v>
      </c>
      <c r="V1228" s="55">
        <v>16.178999999999998</v>
      </c>
      <c r="W1228" s="55">
        <v>3.5000000000000003E-2</v>
      </c>
      <c r="X1228" s="55">
        <v>37</v>
      </c>
      <c r="Y1228" s="55">
        <v>388281.17599999998</v>
      </c>
      <c r="Z1228" s="55">
        <v>136.012</v>
      </c>
    </row>
    <row r="1229" spans="1:26">
      <c r="A1229" s="29">
        <v>44060</v>
      </c>
      <c r="B1229" s="55" t="s">
        <v>224</v>
      </c>
      <c r="C1229" s="57">
        <v>44053</v>
      </c>
      <c r="D1229" s="55">
        <v>2020</v>
      </c>
      <c r="E1229" s="55">
        <v>8</v>
      </c>
      <c r="F1229" s="55">
        <v>120195</v>
      </c>
      <c r="G1229" s="55" t="s">
        <v>279</v>
      </c>
      <c r="H1229" s="55" t="s">
        <v>37</v>
      </c>
      <c r="I1229" s="55" t="s">
        <v>197</v>
      </c>
      <c r="J1229" s="55" t="s">
        <v>20</v>
      </c>
      <c r="K1229" s="55" t="s">
        <v>82</v>
      </c>
      <c r="L1229" s="55" t="s">
        <v>68</v>
      </c>
      <c r="M1229" s="55">
        <v>311</v>
      </c>
      <c r="N1229" s="55" t="s">
        <v>280</v>
      </c>
      <c r="O1229" s="55">
        <v>1</v>
      </c>
      <c r="P1229" s="55" t="s">
        <v>22</v>
      </c>
      <c r="Q1229" s="55">
        <v>4</v>
      </c>
      <c r="R1229" s="55" t="s">
        <v>38</v>
      </c>
      <c r="S1229" s="55">
        <v>107</v>
      </c>
      <c r="T1229" s="55">
        <v>67630</v>
      </c>
      <c r="U1229" s="30">
        <v>3515</v>
      </c>
      <c r="V1229" s="55">
        <v>15.592000000000001</v>
      </c>
      <c r="W1229" s="55">
        <v>0.106</v>
      </c>
      <c r="X1229" s="55">
        <v>72</v>
      </c>
      <c r="Y1229" s="55">
        <v>237719.45</v>
      </c>
      <c r="Z1229" s="55">
        <v>253.08</v>
      </c>
    </row>
    <row r="1230" spans="1:26">
      <c r="A1230" s="29">
        <v>44060</v>
      </c>
      <c r="B1230" s="55" t="s">
        <v>224</v>
      </c>
      <c r="C1230" s="57">
        <v>44053</v>
      </c>
      <c r="D1230" s="55">
        <v>2020</v>
      </c>
      <c r="E1230" s="55">
        <v>8</v>
      </c>
      <c r="F1230" s="55">
        <v>120195</v>
      </c>
      <c r="G1230" s="55" t="s">
        <v>279</v>
      </c>
      <c r="H1230" s="55" t="s">
        <v>37</v>
      </c>
      <c r="I1230" s="55" t="s">
        <v>197</v>
      </c>
      <c r="J1230" s="55" t="s">
        <v>20</v>
      </c>
      <c r="K1230" s="55" t="s">
        <v>82</v>
      </c>
      <c r="L1230" s="55" t="s">
        <v>68</v>
      </c>
      <c r="M1230" s="55">
        <v>311</v>
      </c>
      <c r="N1230" s="55" t="s">
        <v>280</v>
      </c>
      <c r="O1230" s="55">
        <v>1</v>
      </c>
      <c r="P1230" s="55" t="s">
        <v>22</v>
      </c>
      <c r="Q1230" s="55">
        <v>4</v>
      </c>
      <c r="R1230" s="55" t="s">
        <v>38</v>
      </c>
      <c r="S1230" s="55">
        <v>115</v>
      </c>
      <c r="T1230" s="55">
        <v>81311</v>
      </c>
      <c r="U1230" s="30">
        <v>3759</v>
      </c>
      <c r="V1230" s="55">
        <v>12.587999999999999</v>
      </c>
      <c r="W1230" s="55">
        <v>3.6999999999999998E-2</v>
      </c>
      <c r="X1230" s="55">
        <v>30</v>
      </c>
      <c r="Y1230" s="55">
        <v>305648.049</v>
      </c>
      <c r="Z1230" s="55">
        <v>112.77</v>
      </c>
    </row>
    <row r="1231" spans="1:26">
      <c r="A1231" s="29">
        <v>44060</v>
      </c>
      <c r="B1231" s="55" t="s">
        <v>224</v>
      </c>
      <c r="C1231" s="57">
        <v>44053</v>
      </c>
      <c r="D1231" s="55">
        <v>2020</v>
      </c>
      <c r="E1231" s="55">
        <v>8</v>
      </c>
      <c r="F1231" s="55">
        <v>120195</v>
      </c>
      <c r="G1231" s="55" t="s">
        <v>279</v>
      </c>
      <c r="H1231" s="55" t="s">
        <v>37</v>
      </c>
      <c r="I1231" s="55" t="s">
        <v>197</v>
      </c>
      <c r="J1231" s="55" t="s">
        <v>20</v>
      </c>
      <c r="K1231" s="55" t="s">
        <v>82</v>
      </c>
      <c r="L1231" s="55" t="s">
        <v>68</v>
      </c>
      <c r="M1231" s="55">
        <v>311</v>
      </c>
      <c r="N1231" s="55" t="s">
        <v>280</v>
      </c>
      <c r="O1231" s="55">
        <v>1</v>
      </c>
      <c r="P1231" s="55" t="s">
        <v>22</v>
      </c>
      <c r="Q1231" s="55">
        <v>4</v>
      </c>
      <c r="R1231" s="55" t="s">
        <v>38</v>
      </c>
      <c r="S1231" s="55">
        <v>114</v>
      </c>
      <c r="T1231" s="55">
        <v>105471</v>
      </c>
      <c r="U1231" s="30">
        <v>3556</v>
      </c>
      <c r="V1231" s="55">
        <v>15.628</v>
      </c>
      <c r="W1231" s="55">
        <v>6.5000000000000002E-2</v>
      </c>
      <c r="X1231" s="55">
        <v>69</v>
      </c>
      <c r="Y1231" s="55">
        <v>375054.87599999999</v>
      </c>
      <c r="Z1231" s="55">
        <v>245.364</v>
      </c>
    </row>
    <row r="1232" spans="1:26">
      <c r="A1232" s="29">
        <v>44060</v>
      </c>
      <c r="B1232" s="55" t="s">
        <v>224</v>
      </c>
      <c r="C1232" s="57">
        <v>44053</v>
      </c>
      <c r="D1232" s="55">
        <v>2020</v>
      </c>
      <c r="E1232" s="55">
        <v>8</v>
      </c>
      <c r="F1232" s="55">
        <v>120195</v>
      </c>
      <c r="G1232" s="55" t="s">
        <v>279</v>
      </c>
      <c r="H1232" s="55" t="s">
        <v>37</v>
      </c>
      <c r="I1232" s="55" t="s">
        <v>197</v>
      </c>
      <c r="J1232" s="55" t="s">
        <v>20</v>
      </c>
      <c r="K1232" s="55" t="s">
        <v>82</v>
      </c>
      <c r="L1232" s="55" t="s">
        <v>68</v>
      </c>
      <c r="M1232" s="55">
        <v>311</v>
      </c>
      <c r="N1232" s="55" t="s">
        <v>280</v>
      </c>
      <c r="O1232" s="55">
        <v>1</v>
      </c>
      <c r="P1232" s="55" t="s">
        <v>22</v>
      </c>
      <c r="Q1232" s="55">
        <v>4</v>
      </c>
      <c r="R1232" s="55" t="s">
        <v>38</v>
      </c>
      <c r="S1232" s="55">
        <v>113</v>
      </c>
      <c r="T1232" s="55">
        <v>48709</v>
      </c>
      <c r="U1232" s="30">
        <v>3945</v>
      </c>
      <c r="V1232" s="55">
        <v>8.1639999999999997</v>
      </c>
      <c r="W1232" s="55">
        <v>8.5999999999999993E-2</v>
      </c>
      <c r="X1232" s="55">
        <v>42</v>
      </c>
      <c r="Y1232" s="55">
        <v>192157.005</v>
      </c>
      <c r="Z1232" s="55">
        <v>165.69</v>
      </c>
    </row>
    <row r="1233" spans="1:26">
      <c r="A1233" s="29">
        <v>44060</v>
      </c>
      <c r="B1233" s="55" t="s">
        <v>224</v>
      </c>
      <c r="C1233" s="57">
        <v>44053</v>
      </c>
      <c r="D1233" s="55">
        <v>2020</v>
      </c>
      <c r="E1233" s="55">
        <v>8</v>
      </c>
      <c r="F1233" s="55">
        <v>120195</v>
      </c>
      <c r="G1233" s="55" t="s">
        <v>279</v>
      </c>
      <c r="H1233" s="55" t="s">
        <v>37</v>
      </c>
      <c r="I1233" s="55" t="s">
        <v>197</v>
      </c>
      <c r="J1233" s="55" t="s">
        <v>20</v>
      </c>
      <c r="K1233" s="55" t="s">
        <v>82</v>
      </c>
      <c r="L1233" s="55" t="s">
        <v>68</v>
      </c>
      <c r="M1233" s="55">
        <v>311</v>
      </c>
      <c r="N1233" s="55" t="s">
        <v>280</v>
      </c>
      <c r="O1233" s="55">
        <v>1</v>
      </c>
      <c r="P1233" s="55" t="s">
        <v>22</v>
      </c>
      <c r="Q1233" s="55">
        <v>4</v>
      </c>
      <c r="R1233" s="55" t="s">
        <v>38</v>
      </c>
      <c r="S1233" s="55">
        <v>112</v>
      </c>
      <c r="T1233" s="55">
        <v>106034</v>
      </c>
      <c r="U1233" s="30">
        <v>3400</v>
      </c>
      <c r="V1233" s="55">
        <v>15.022</v>
      </c>
      <c r="W1233" s="55">
        <v>4.1000000000000002E-2</v>
      </c>
      <c r="X1233" s="55">
        <v>43</v>
      </c>
      <c r="Y1233" s="55">
        <v>360515.6</v>
      </c>
      <c r="Z1233" s="55">
        <v>146.19999999999999</v>
      </c>
    </row>
    <row r="1234" spans="1:26">
      <c r="A1234" s="29">
        <v>44060</v>
      </c>
      <c r="B1234" s="55" t="s">
        <v>224</v>
      </c>
      <c r="C1234" s="57">
        <v>44053</v>
      </c>
      <c r="D1234" s="55">
        <v>2020</v>
      </c>
      <c r="E1234" s="55">
        <v>8</v>
      </c>
      <c r="F1234" s="55">
        <v>120195</v>
      </c>
      <c r="G1234" s="55" t="s">
        <v>279</v>
      </c>
      <c r="H1234" s="55" t="s">
        <v>37</v>
      </c>
      <c r="I1234" s="55" t="s">
        <v>197</v>
      </c>
      <c r="J1234" s="55" t="s">
        <v>20</v>
      </c>
      <c r="K1234" s="55" t="s">
        <v>82</v>
      </c>
      <c r="L1234" s="55" t="s">
        <v>68</v>
      </c>
      <c r="M1234" s="55">
        <v>311</v>
      </c>
      <c r="N1234" s="55" t="s">
        <v>280</v>
      </c>
      <c r="O1234" s="55">
        <v>1</v>
      </c>
      <c r="P1234" s="55" t="s">
        <v>22</v>
      </c>
      <c r="Q1234" s="55">
        <v>4</v>
      </c>
      <c r="R1234" s="55" t="s">
        <v>38</v>
      </c>
      <c r="S1234" s="55">
        <v>116</v>
      </c>
      <c r="T1234" s="55">
        <v>15999</v>
      </c>
      <c r="U1234" s="30">
        <v>3500</v>
      </c>
      <c r="V1234" s="55">
        <v>0.9</v>
      </c>
      <c r="W1234" s="55">
        <v>0</v>
      </c>
      <c r="X1234" s="55">
        <v>0</v>
      </c>
      <c r="Y1234" s="55">
        <v>55996.5</v>
      </c>
      <c r="Z1234" s="55">
        <v>0</v>
      </c>
    </row>
    <row r="1235" spans="1:26">
      <c r="A1235" s="29">
        <v>44053</v>
      </c>
      <c r="B1235" s="55" t="s">
        <v>225</v>
      </c>
      <c r="C1235" s="57">
        <v>44046</v>
      </c>
      <c r="D1235" s="55">
        <v>2020</v>
      </c>
      <c r="E1235" s="55">
        <v>8</v>
      </c>
      <c r="F1235" s="55">
        <v>120195</v>
      </c>
      <c r="G1235" s="55" t="s">
        <v>279</v>
      </c>
      <c r="H1235" s="55" t="s">
        <v>37</v>
      </c>
      <c r="I1235" s="55" t="s">
        <v>197</v>
      </c>
      <c r="J1235" s="55" t="s">
        <v>20</v>
      </c>
      <c r="K1235" s="55" t="s">
        <v>82</v>
      </c>
      <c r="L1235" s="55" t="s">
        <v>68</v>
      </c>
      <c r="M1235" s="55">
        <v>311</v>
      </c>
      <c r="N1235" s="55" t="s">
        <v>280</v>
      </c>
      <c r="O1235" s="55">
        <v>1</v>
      </c>
      <c r="P1235" s="55" t="s">
        <v>22</v>
      </c>
      <c r="Q1235" s="55">
        <v>4</v>
      </c>
      <c r="R1235" s="55" t="s">
        <v>38</v>
      </c>
      <c r="S1235" s="55">
        <v>116</v>
      </c>
      <c r="T1235" s="55">
        <v>15999</v>
      </c>
      <c r="U1235" s="30">
        <v>3500</v>
      </c>
      <c r="V1235" s="55">
        <v>2</v>
      </c>
      <c r="W1235" s="55">
        <v>0</v>
      </c>
      <c r="X1235" s="55">
        <v>0</v>
      </c>
      <c r="Y1235" s="55">
        <v>55996.5</v>
      </c>
      <c r="Z1235" s="55">
        <v>0</v>
      </c>
    </row>
    <row r="1236" spans="1:26">
      <c r="A1236" s="29">
        <v>44053</v>
      </c>
      <c r="B1236" s="55" t="s">
        <v>225</v>
      </c>
      <c r="C1236" s="57">
        <v>44046</v>
      </c>
      <c r="D1236" s="55">
        <v>2020</v>
      </c>
      <c r="E1236" s="55">
        <v>8</v>
      </c>
      <c r="F1236" s="55">
        <v>120195</v>
      </c>
      <c r="G1236" s="55" t="s">
        <v>279</v>
      </c>
      <c r="H1236" s="55" t="s">
        <v>37</v>
      </c>
      <c r="I1236" s="55" t="s">
        <v>197</v>
      </c>
      <c r="J1236" s="55" t="s">
        <v>20</v>
      </c>
      <c r="K1236" s="55" t="s">
        <v>82</v>
      </c>
      <c r="L1236" s="55" t="s">
        <v>68</v>
      </c>
      <c r="M1236" s="55">
        <v>311</v>
      </c>
      <c r="N1236" s="55" t="s">
        <v>280</v>
      </c>
      <c r="O1236" s="55">
        <v>1</v>
      </c>
      <c r="P1236" s="55" t="s">
        <v>22</v>
      </c>
      <c r="Q1236" s="55">
        <v>4</v>
      </c>
      <c r="R1236" s="55" t="s">
        <v>38</v>
      </c>
      <c r="S1236" s="55">
        <v>113</v>
      </c>
      <c r="T1236" s="55">
        <v>48757</v>
      </c>
      <c r="U1236" s="30">
        <v>3847.36</v>
      </c>
      <c r="V1236" s="55">
        <v>7.97</v>
      </c>
      <c r="W1236" s="55">
        <v>9.8000000000000004E-2</v>
      </c>
      <c r="X1236" s="55">
        <v>48</v>
      </c>
      <c r="Y1236" s="55">
        <v>187585.73152</v>
      </c>
      <c r="Z1236" s="55">
        <v>184.67328000000001</v>
      </c>
    </row>
    <row r="1237" spans="1:26">
      <c r="A1237" s="29">
        <v>44053</v>
      </c>
      <c r="B1237" s="55" t="s">
        <v>225</v>
      </c>
      <c r="C1237" s="57">
        <v>44046</v>
      </c>
      <c r="D1237" s="55">
        <v>2020</v>
      </c>
      <c r="E1237" s="55">
        <v>8</v>
      </c>
      <c r="F1237" s="55">
        <v>120195</v>
      </c>
      <c r="G1237" s="55" t="s">
        <v>279</v>
      </c>
      <c r="H1237" s="55" t="s">
        <v>37</v>
      </c>
      <c r="I1237" s="55" t="s">
        <v>197</v>
      </c>
      <c r="J1237" s="55" t="s">
        <v>20</v>
      </c>
      <c r="K1237" s="55" t="s">
        <v>82</v>
      </c>
      <c r="L1237" s="55" t="s">
        <v>68</v>
      </c>
      <c r="M1237" s="55">
        <v>311</v>
      </c>
      <c r="N1237" s="55" t="s">
        <v>280</v>
      </c>
      <c r="O1237" s="55">
        <v>1</v>
      </c>
      <c r="P1237" s="55" t="s">
        <v>22</v>
      </c>
      <c r="Q1237" s="55">
        <v>4</v>
      </c>
      <c r="R1237" s="55" t="s">
        <v>38</v>
      </c>
      <c r="S1237" s="55">
        <v>114</v>
      </c>
      <c r="T1237" s="55">
        <v>105543</v>
      </c>
      <c r="U1237" s="30">
        <v>3471.75</v>
      </c>
      <c r="V1237" s="55">
        <v>15.27</v>
      </c>
      <c r="W1237" s="55">
        <v>6.8000000000000005E-2</v>
      </c>
      <c r="X1237" s="55">
        <v>72</v>
      </c>
      <c r="Y1237" s="55">
        <v>366418.91025000002</v>
      </c>
      <c r="Z1237" s="55">
        <v>249.96600000000001</v>
      </c>
    </row>
    <row r="1238" spans="1:26">
      <c r="A1238" s="29">
        <v>44053</v>
      </c>
      <c r="B1238" s="55" t="s">
        <v>225</v>
      </c>
      <c r="C1238" s="57">
        <v>44046</v>
      </c>
      <c r="D1238" s="55">
        <v>2020</v>
      </c>
      <c r="E1238" s="55">
        <v>8</v>
      </c>
      <c r="F1238" s="55">
        <v>120195</v>
      </c>
      <c r="G1238" s="55" t="s">
        <v>279</v>
      </c>
      <c r="H1238" s="55" t="s">
        <v>37</v>
      </c>
      <c r="I1238" s="55" t="s">
        <v>197</v>
      </c>
      <c r="J1238" s="55" t="s">
        <v>20</v>
      </c>
      <c r="K1238" s="55" t="s">
        <v>82</v>
      </c>
      <c r="L1238" s="55" t="s">
        <v>68</v>
      </c>
      <c r="M1238" s="55">
        <v>311</v>
      </c>
      <c r="N1238" s="55" t="s">
        <v>280</v>
      </c>
      <c r="O1238" s="55">
        <v>1</v>
      </c>
      <c r="P1238" s="55" t="s">
        <v>22</v>
      </c>
      <c r="Q1238" s="55">
        <v>4</v>
      </c>
      <c r="R1238" s="55" t="s">
        <v>38</v>
      </c>
      <c r="S1238" s="55">
        <v>115</v>
      </c>
      <c r="T1238" s="55">
        <v>81339</v>
      </c>
      <c r="U1238" s="30">
        <v>3669.29</v>
      </c>
      <c r="V1238" s="55">
        <v>12.29</v>
      </c>
      <c r="W1238" s="55">
        <v>3.4000000000000002E-2</v>
      </c>
      <c r="X1238" s="55">
        <v>28</v>
      </c>
      <c r="Y1238" s="55">
        <v>298456.37930999999</v>
      </c>
      <c r="Z1238" s="55">
        <v>102.74011999999999</v>
      </c>
    </row>
    <row r="1239" spans="1:26">
      <c r="A1239" s="29">
        <v>44053</v>
      </c>
      <c r="B1239" s="55" t="s">
        <v>225</v>
      </c>
      <c r="C1239" s="57">
        <v>44046</v>
      </c>
      <c r="D1239" s="55">
        <v>2020</v>
      </c>
      <c r="E1239" s="55">
        <v>8</v>
      </c>
      <c r="F1239" s="55">
        <v>120195</v>
      </c>
      <c r="G1239" s="55" t="s">
        <v>279</v>
      </c>
      <c r="H1239" s="55" t="s">
        <v>37</v>
      </c>
      <c r="I1239" s="55" t="s">
        <v>197</v>
      </c>
      <c r="J1239" s="55" t="s">
        <v>20</v>
      </c>
      <c r="K1239" s="55" t="s">
        <v>82</v>
      </c>
      <c r="L1239" s="55" t="s">
        <v>68</v>
      </c>
      <c r="M1239" s="55">
        <v>311</v>
      </c>
      <c r="N1239" s="55" t="s">
        <v>280</v>
      </c>
      <c r="O1239" s="55">
        <v>1</v>
      </c>
      <c r="P1239" s="55" t="s">
        <v>22</v>
      </c>
      <c r="Q1239" s="55">
        <v>4</v>
      </c>
      <c r="R1239" s="55" t="s">
        <v>38</v>
      </c>
      <c r="S1239" s="55">
        <v>107</v>
      </c>
      <c r="T1239" s="55">
        <v>106549</v>
      </c>
      <c r="U1239" s="30">
        <v>3489.47</v>
      </c>
      <c r="V1239" s="55">
        <v>15.49</v>
      </c>
      <c r="W1239" s="55">
        <v>8.5000000000000006E-2</v>
      </c>
      <c r="X1239" s="55">
        <v>91</v>
      </c>
      <c r="Y1239" s="55">
        <v>371799.53902999999</v>
      </c>
      <c r="Z1239" s="55">
        <v>317.54176999999999</v>
      </c>
    </row>
    <row r="1240" spans="1:26">
      <c r="A1240" s="29">
        <v>44053</v>
      </c>
      <c r="B1240" s="55" t="s">
        <v>225</v>
      </c>
      <c r="C1240" s="57">
        <v>44046</v>
      </c>
      <c r="D1240" s="55">
        <v>2020</v>
      </c>
      <c r="E1240" s="55">
        <v>8</v>
      </c>
      <c r="F1240" s="55">
        <v>120195</v>
      </c>
      <c r="G1240" s="55" t="s">
        <v>279</v>
      </c>
      <c r="H1240" s="55" t="s">
        <v>37</v>
      </c>
      <c r="I1240" s="55" t="s">
        <v>197</v>
      </c>
      <c r="J1240" s="55" t="s">
        <v>20</v>
      </c>
      <c r="K1240" s="55" t="s">
        <v>82</v>
      </c>
      <c r="L1240" s="55" t="s">
        <v>68</v>
      </c>
      <c r="M1240" s="55">
        <v>311</v>
      </c>
      <c r="N1240" s="55" t="s">
        <v>280</v>
      </c>
      <c r="O1240" s="55">
        <v>1</v>
      </c>
      <c r="P1240" s="55" t="s">
        <v>22</v>
      </c>
      <c r="Q1240" s="55">
        <v>4</v>
      </c>
      <c r="R1240" s="55" t="s">
        <v>38</v>
      </c>
      <c r="S1240" s="55">
        <v>108</v>
      </c>
      <c r="T1240" s="55">
        <v>105698</v>
      </c>
      <c r="U1240" s="30">
        <v>3612.12</v>
      </c>
      <c r="V1240" s="55">
        <v>15.91</v>
      </c>
      <c r="W1240" s="55">
        <v>6.8000000000000005E-2</v>
      </c>
      <c r="X1240" s="55">
        <v>72</v>
      </c>
      <c r="Y1240" s="55">
        <v>381793.85975999996</v>
      </c>
      <c r="Z1240" s="55">
        <v>260.07263999999998</v>
      </c>
    </row>
    <row r="1241" spans="1:26">
      <c r="A1241" s="29">
        <v>44053</v>
      </c>
      <c r="B1241" s="55" t="s">
        <v>225</v>
      </c>
      <c r="C1241" s="57">
        <v>44046</v>
      </c>
      <c r="D1241" s="55">
        <v>2020</v>
      </c>
      <c r="E1241" s="55">
        <v>8</v>
      </c>
      <c r="F1241" s="55">
        <v>120195</v>
      </c>
      <c r="G1241" s="55" t="s">
        <v>279</v>
      </c>
      <c r="H1241" s="55" t="s">
        <v>37</v>
      </c>
      <c r="I1241" s="55" t="s">
        <v>197</v>
      </c>
      <c r="J1241" s="55" t="s">
        <v>20</v>
      </c>
      <c r="K1241" s="55" t="s">
        <v>82</v>
      </c>
      <c r="L1241" s="55" t="s">
        <v>68</v>
      </c>
      <c r="M1241" s="55">
        <v>311</v>
      </c>
      <c r="N1241" s="55" t="s">
        <v>280</v>
      </c>
      <c r="O1241" s="55">
        <v>1</v>
      </c>
      <c r="P1241" s="55" t="s">
        <v>22</v>
      </c>
      <c r="Q1241" s="55">
        <v>4</v>
      </c>
      <c r="R1241" s="55" t="s">
        <v>38</v>
      </c>
      <c r="S1241" s="55">
        <v>104</v>
      </c>
      <c r="T1241" s="55">
        <v>77298</v>
      </c>
      <c r="U1241" s="30">
        <v>3557.69</v>
      </c>
      <c r="V1241" s="55">
        <v>11.56</v>
      </c>
      <c r="W1241" s="55">
        <v>0.06</v>
      </c>
      <c r="X1241" s="55">
        <v>46</v>
      </c>
      <c r="Y1241" s="55">
        <v>275002.32162</v>
      </c>
      <c r="Z1241" s="55">
        <v>163.65374</v>
      </c>
    </row>
    <row r="1242" spans="1:26">
      <c r="A1242" s="29">
        <v>44053</v>
      </c>
      <c r="B1242" s="55" t="s">
        <v>225</v>
      </c>
      <c r="C1242" s="57">
        <v>44046</v>
      </c>
      <c r="D1242" s="55">
        <v>2020</v>
      </c>
      <c r="E1242" s="55">
        <v>8</v>
      </c>
      <c r="F1242" s="55">
        <v>120195</v>
      </c>
      <c r="G1242" s="55" t="s">
        <v>279</v>
      </c>
      <c r="H1242" s="55" t="s">
        <v>37</v>
      </c>
      <c r="I1242" s="55" t="s">
        <v>197</v>
      </c>
      <c r="J1242" s="55" t="s">
        <v>20</v>
      </c>
      <c r="K1242" s="55" t="s">
        <v>82</v>
      </c>
      <c r="L1242" s="55" t="s">
        <v>68</v>
      </c>
      <c r="M1242" s="55">
        <v>311</v>
      </c>
      <c r="N1242" s="55" t="s">
        <v>280</v>
      </c>
      <c r="O1242" s="55">
        <v>1</v>
      </c>
      <c r="P1242" s="55" t="s">
        <v>22</v>
      </c>
      <c r="Q1242" s="55">
        <v>4</v>
      </c>
      <c r="R1242" s="55" t="s">
        <v>38</v>
      </c>
      <c r="S1242" s="55">
        <v>106</v>
      </c>
      <c r="T1242" s="55">
        <v>106064</v>
      </c>
      <c r="U1242" s="30">
        <v>3193.62</v>
      </c>
      <c r="V1242" s="55">
        <v>14.11</v>
      </c>
      <c r="W1242" s="55">
        <v>5.7000000000000002E-2</v>
      </c>
      <c r="X1242" s="55">
        <v>60</v>
      </c>
      <c r="Y1242" s="55">
        <v>338728.11168000003</v>
      </c>
      <c r="Z1242" s="55">
        <v>191.61719999999997</v>
      </c>
    </row>
    <row r="1243" spans="1:26">
      <c r="A1243" s="29">
        <v>44053</v>
      </c>
      <c r="B1243" s="55" t="s">
        <v>225</v>
      </c>
      <c r="C1243" s="57">
        <v>44046</v>
      </c>
      <c r="D1243" s="55">
        <v>2020</v>
      </c>
      <c r="E1243" s="55">
        <v>8</v>
      </c>
      <c r="F1243" s="55">
        <v>120195</v>
      </c>
      <c r="G1243" s="55" t="s">
        <v>279</v>
      </c>
      <c r="H1243" s="55" t="s">
        <v>37</v>
      </c>
      <c r="I1243" s="55" t="s">
        <v>197</v>
      </c>
      <c r="J1243" s="55" t="s">
        <v>20</v>
      </c>
      <c r="K1243" s="55" t="s">
        <v>82</v>
      </c>
      <c r="L1243" s="55" t="s">
        <v>68</v>
      </c>
      <c r="M1243" s="55">
        <v>311</v>
      </c>
      <c r="N1243" s="55" t="s">
        <v>280</v>
      </c>
      <c r="O1243" s="55">
        <v>1</v>
      </c>
      <c r="P1243" s="55" t="s">
        <v>22</v>
      </c>
      <c r="Q1243" s="55">
        <v>4</v>
      </c>
      <c r="R1243" s="55" t="s">
        <v>38</v>
      </c>
      <c r="S1243" s="55">
        <v>109</v>
      </c>
      <c r="T1243" s="55">
        <v>98217</v>
      </c>
      <c r="U1243" s="30">
        <v>3293.32</v>
      </c>
      <c r="V1243" s="55">
        <v>13.48</v>
      </c>
      <c r="W1243" s="55">
        <v>7.0000000000000007E-2</v>
      </c>
      <c r="X1243" s="55">
        <v>69</v>
      </c>
      <c r="Y1243" s="55">
        <v>323460.01043999998</v>
      </c>
      <c r="Z1243" s="55">
        <v>227.23908000000003</v>
      </c>
    </row>
    <row r="1244" spans="1:26">
      <c r="A1244" s="29">
        <v>44053</v>
      </c>
      <c r="B1244" s="55" t="s">
        <v>225</v>
      </c>
      <c r="C1244" s="57">
        <v>44046</v>
      </c>
      <c r="D1244" s="55">
        <v>2020</v>
      </c>
      <c r="E1244" s="55">
        <v>8</v>
      </c>
      <c r="F1244" s="55">
        <v>120195</v>
      </c>
      <c r="G1244" s="55" t="s">
        <v>279</v>
      </c>
      <c r="H1244" s="55" t="s">
        <v>37</v>
      </c>
      <c r="I1244" s="55" t="s">
        <v>197</v>
      </c>
      <c r="J1244" s="55" t="s">
        <v>20</v>
      </c>
      <c r="K1244" s="55" t="s">
        <v>82</v>
      </c>
      <c r="L1244" s="55" t="s">
        <v>68</v>
      </c>
      <c r="M1244" s="55">
        <v>311</v>
      </c>
      <c r="N1244" s="55" t="s">
        <v>280</v>
      </c>
      <c r="O1244" s="55">
        <v>1</v>
      </c>
      <c r="P1244" s="55" t="s">
        <v>22</v>
      </c>
      <c r="Q1244" s="55">
        <v>4</v>
      </c>
      <c r="R1244" s="55" t="s">
        <v>38</v>
      </c>
      <c r="S1244" s="55">
        <v>110</v>
      </c>
      <c r="T1244" s="55">
        <v>50177</v>
      </c>
      <c r="U1244" s="30">
        <v>3593.96</v>
      </c>
      <c r="V1244" s="55">
        <v>7.55</v>
      </c>
      <c r="W1244" s="55">
        <v>4.2000000000000003E-2</v>
      </c>
      <c r="X1244" s="55">
        <v>21</v>
      </c>
      <c r="Y1244" s="55">
        <v>180334.13092000003</v>
      </c>
      <c r="Z1244" s="55">
        <v>75.473160000000007</v>
      </c>
    </row>
    <row r="1245" spans="1:26">
      <c r="A1245" s="29">
        <v>44053</v>
      </c>
      <c r="B1245" s="55" t="s">
        <v>225</v>
      </c>
      <c r="C1245" s="57">
        <v>44046</v>
      </c>
      <c r="D1245" s="55">
        <v>2020</v>
      </c>
      <c r="E1245" s="55">
        <v>8</v>
      </c>
      <c r="F1245" s="55">
        <v>120195</v>
      </c>
      <c r="G1245" s="55" t="s">
        <v>279</v>
      </c>
      <c r="H1245" s="55" t="s">
        <v>37</v>
      </c>
      <c r="I1245" s="55" t="s">
        <v>197</v>
      </c>
      <c r="J1245" s="55" t="s">
        <v>20</v>
      </c>
      <c r="K1245" s="55" t="s">
        <v>82</v>
      </c>
      <c r="L1245" s="55" t="s">
        <v>68</v>
      </c>
      <c r="M1245" s="55">
        <v>311</v>
      </c>
      <c r="N1245" s="55" t="s">
        <v>280</v>
      </c>
      <c r="O1245" s="55">
        <v>1</v>
      </c>
      <c r="P1245" s="55" t="s">
        <v>22</v>
      </c>
      <c r="Q1245" s="55">
        <v>4</v>
      </c>
      <c r="R1245" s="55" t="s">
        <v>38</v>
      </c>
      <c r="S1245" s="55">
        <v>111</v>
      </c>
      <c r="T1245" s="55">
        <v>72325</v>
      </c>
      <c r="U1245" s="30">
        <v>3715.81</v>
      </c>
      <c r="V1245" s="55">
        <v>12.17</v>
      </c>
      <c r="W1245" s="55">
        <v>0.13300000000000001</v>
      </c>
      <c r="X1245" s="55">
        <v>96</v>
      </c>
      <c r="Y1245" s="55">
        <v>268745.95825000003</v>
      </c>
      <c r="Z1245" s="55">
        <v>356.71776</v>
      </c>
    </row>
    <row r="1246" spans="1:26">
      <c r="A1246" s="29">
        <v>44053</v>
      </c>
      <c r="B1246" s="55" t="s">
        <v>225</v>
      </c>
      <c r="C1246" s="57">
        <v>44046</v>
      </c>
      <c r="D1246" s="55">
        <v>2020</v>
      </c>
      <c r="E1246" s="55">
        <v>8</v>
      </c>
      <c r="F1246" s="55">
        <v>120195</v>
      </c>
      <c r="G1246" s="55" t="s">
        <v>279</v>
      </c>
      <c r="H1246" s="55" t="s">
        <v>37</v>
      </c>
      <c r="I1246" s="55" t="s">
        <v>197</v>
      </c>
      <c r="J1246" s="55" t="s">
        <v>20</v>
      </c>
      <c r="K1246" s="55" t="s">
        <v>82</v>
      </c>
      <c r="L1246" s="55" t="s">
        <v>68</v>
      </c>
      <c r="M1246" s="55">
        <v>311</v>
      </c>
      <c r="N1246" s="55" t="s">
        <v>280</v>
      </c>
      <c r="O1246" s="55">
        <v>1</v>
      </c>
      <c r="P1246" s="55" t="s">
        <v>22</v>
      </c>
      <c r="Q1246" s="55">
        <v>4</v>
      </c>
      <c r="R1246" s="55" t="s">
        <v>38</v>
      </c>
      <c r="S1246" s="55">
        <v>112</v>
      </c>
      <c r="T1246" s="55">
        <v>106109</v>
      </c>
      <c r="U1246" s="30">
        <v>3336.11</v>
      </c>
      <c r="V1246" s="55">
        <v>14.75</v>
      </c>
      <c r="W1246" s="55">
        <v>7.0999999999999994E-2</v>
      </c>
      <c r="X1246" s="55">
        <v>75</v>
      </c>
      <c r="Y1246" s="55">
        <v>353991.29599000001</v>
      </c>
      <c r="Z1246" s="55">
        <v>250.20824999999999</v>
      </c>
    </row>
    <row r="1247" spans="1:26">
      <c r="A1247" s="29">
        <v>44053</v>
      </c>
      <c r="B1247" s="55" t="s">
        <v>225</v>
      </c>
      <c r="C1247" s="57">
        <v>44046</v>
      </c>
      <c r="D1247" s="55">
        <v>2020</v>
      </c>
      <c r="E1247" s="55">
        <v>8</v>
      </c>
      <c r="F1247" s="55">
        <v>120195</v>
      </c>
      <c r="G1247" s="55" t="s">
        <v>279</v>
      </c>
      <c r="H1247" s="55" t="s">
        <v>37</v>
      </c>
      <c r="I1247" s="55" t="s">
        <v>197</v>
      </c>
      <c r="J1247" s="55" t="s">
        <v>20</v>
      </c>
      <c r="K1247" s="55" t="s">
        <v>82</v>
      </c>
      <c r="L1247" s="55" t="s">
        <v>68</v>
      </c>
      <c r="M1247" s="55">
        <v>311</v>
      </c>
      <c r="N1247" s="55" t="s">
        <v>280</v>
      </c>
      <c r="O1247" s="55">
        <v>1</v>
      </c>
      <c r="P1247" s="55" t="s">
        <v>22</v>
      </c>
      <c r="Q1247" s="55">
        <v>4</v>
      </c>
      <c r="R1247" s="55" t="s">
        <v>38</v>
      </c>
      <c r="S1247" s="55">
        <v>101</v>
      </c>
      <c r="T1247" s="55">
        <v>78343</v>
      </c>
      <c r="U1247" s="30">
        <v>3984.13</v>
      </c>
      <c r="V1247" s="55">
        <v>13.2</v>
      </c>
      <c r="W1247" s="55">
        <v>9.7000000000000003E-2</v>
      </c>
      <c r="X1247" s="55">
        <v>76</v>
      </c>
      <c r="Y1247" s="55">
        <v>312128.69659000001</v>
      </c>
      <c r="Z1247" s="55">
        <v>302.79388</v>
      </c>
    </row>
    <row r="1248" spans="1:26">
      <c r="A1248" s="29">
        <v>44053</v>
      </c>
      <c r="B1248" s="55" t="s">
        <v>225</v>
      </c>
      <c r="C1248" s="57">
        <v>44046</v>
      </c>
      <c r="D1248" s="55">
        <v>2020</v>
      </c>
      <c r="E1248" s="55">
        <v>8</v>
      </c>
      <c r="F1248" s="55">
        <v>120195</v>
      </c>
      <c r="G1248" s="55" t="s">
        <v>279</v>
      </c>
      <c r="H1248" s="55" t="s">
        <v>37</v>
      </c>
      <c r="I1248" s="55" t="s">
        <v>197</v>
      </c>
      <c r="J1248" s="55" t="s">
        <v>20</v>
      </c>
      <c r="K1248" s="55" t="s">
        <v>82</v>
      </c>
      <c r="L1248" s="55" t="s">
        <v>68</v>
      </c>
      <c r="M1248" s="55">
        <v>311</v>
      </c>
      <c r="N1248" s="55" t="s">
        <v>280</v>
      </c>
      <c r="O1248" s="55">
        <v>1</v>
      </c>
      <c r="P1248" s="55" t="s">
        <v>22</v>
      </c>
      <c r="Q1248" s="55">
        <v>4</v>
      </c>
      <c r="R1248" s="55" t="s">
        <v>38</v>
      </c>
      <c r="S1248" s="55">
        <v>103</v>
      </c>
      <c r="T1248" s="55">
        <v>81776</v>
      </c>
      <c r="U1248" s="30">
        <v>3998.13</v>
      </c>
      <c r="V1248" s="55">
        <v>13.82</v>
      </c>
      <c r="W1248" s="55">
        <v>8.3000000000000004E-2</v>
      </c>
      <c r="X1248" s="55">
        <v>68</v>
      </c>
      <c r="Y1248" s="55">
        <v>326951.07887999999</v>
      </c>
      <c r="Z1248" s="55">
        <v>271.87284000000005</v>
      </c>
    </row>
    <row r="1249" spans="1:26">
      <c r="A1249" s="29">
        <v>44053</v>
      </c>
      <c r="B1249" s="55" t="s">
        <v>225</v>
      </c>
      <c r="C1249" s="57">
        <v>44046</v>
      </c>
      <c r="D1249" s="55">
        <v>2020</v>
      </c>
      <c r="E1249" s="55">
        <v>8</v>
      </c>
      <c r="F1249" s="55">
        <v>120195</v>
      </c>
      <c r="G1249" s="55" t="s">
        <v>279</v>
      </c>
      <c r="H1249" s="55" t="s">
        <v>37</v>
      </c>
      <c r="I1249" s="55" t="s">
        <v>197</v>
      </c>
      <c r="J1249" s="55" t="s">
        <v>20</v>
      </c>
      <c r="K1249" s="55" t="s">
        <v>82</v>
      </c>
      <c r="L1249" s="55" t="s">
        <v>68</v>
      </c>
      <c r="M1249" s="55">
        <v>311</v>
      </c>
      <c r="N1249" s="55" t="s">
        <v>280</v>
      </c>
      <c r="O1249" s="55">
        <v>1</v>
      </c>
      <c r="P1249" s="55" t="s">
        <v>22</v>
      </c>
      <c r="Q1249" s="55">
        <v>4</v>
      </c>
      <c r="R1249" s="55" t="s">
        <v>38</v>
      </c>
      <c r="S1249" s="55">
        <v>102</v>
      </c>
      <c r="T1249" s="55">
        <v>67091</v>
      </c>
      <c r="U1249" s="30">
        <v>3989.58</v>
      </c>
      <c r="V1249" s="55">
        <v>11.09</v>
      </c>
      <c r="W1249" s="55">
        <v>8.2000000000000003E-2</v>
      </c>
      <c r="X1249" s="55">
        <v>55</v>
      </c>
      <c r="Y1249" s="55">
        <v>267664.91178000002</v>
      </c>
      <c r="Z1249" s="55">
        <v>219.42689999999999</v>
      </c>
    </row>
    <row r="1250" spans="1:26">
      <c r="A1250" s="29">
        <v>44046</v>
      </c>
      <c r="B1250" s="55" t="s">
        <v>226</v>
      </c>
      <c r="C1250" s="57">
        <v>44044</v>
      </c>
      <c r="D1250" s="55">
        <v>2020</v>
      </c>
      <c r="E1250" s="55">
        <v>8</v>
      </c>
      <c r="F1250" s="55">
        <v>120195</v>
      </c>
      <c r="G1250" s="55" t="s">
        <v>279</v>
      </c>
      <c r="H1250" s="55" t="s">
        <v>37</v>
      </c>
      <c r="I1250" s="55" t="s">
        <v>197</v>
      </c>
      <c r="J1250" s="55" t="s">
        <v>20</v>
      </c>
      <c r="K1250" s="55" t="s">
        <v>82</v>
      </c>
      <c r="L1250" s="55" t="s">
        <v>68</v>
      </c>
      <c r="M1250" s="55">
        <v>311</v>
      </c>
      <c r="N1250" s="55" t="s">
        <v>280</v>
      </c>
      <c r="O1250" s="55">
        <v>1</v>
      </c>
      <c r="P1250" s="55" t="s">
        <v>22</v>
      </c>
      <c r="Q1250" s="55">
        <v>4</v>
      </c>
      <c r="R1250" s="55" t="s">
        <v>38</v>
      </c>
      <c r="S1250" s="55">
        <v>102</v>
      </c>
      <c r="T1250" s="55">
        <v>67168</v>
      </c>
      <c r="U1250" s="30">
        <v>3898</v>
      </c>
      <c r="V1250" s="55">
        <v>10.845000000000001</v>
      </c>
      <c r="W1250" s="55">
        <v>2.1999999999999999E-2</v>
      </c>
      <c r="X1250" s="55">
        <v>15</v>
      </c>
      <c r="Y1250" s="55">
        <v>261820.864</v>
      </c>
      <c r="Z1250" s="55">
        <v>58.47</v>
      </c>
    </row>
    <row r="1251" spans="1:26">
      <c r="A1251" s="29">
        <v>44046</v>
      </c>
      <c r="B1251" s="55" t="s">
        <v>226</v>
      </c>
      <c r="C1251" s="57">
        <v>44044</v>
      </c>
      <c r="D1251" s="55">
        <v>2020</v>
      </c>
      <c r="E1251" s="55">
        <v>8</v>
      </c>
      <c r="F1251" s="55">
        <v>120195</v>
      </c>
      <c r="G1251" s="55" t="s">
        <v>279</v>
      </c>
      <c r="H1251" s="55" t="s">
        <v>37</v>
      </c>
      <c r="I1251" s="55" t="s">
        <v>197</v>
      </c>
      <c r="J1251" s="55" t="s">
        <v>20</v>
      </c>
      <c r="K1251" s="55" t="s">
        <v>82</v>
      </c>
      <c r="L1251" s="55" t="s">
        <v>68</v>
      </c>
      <c r="M1251" s="55">
        <v>311</v>
      </c>
      <c r="N1251" s="55" t="s">
        <v>280</v>
      </c>
      <c r="O1251" s="55">
        <v>1</v>
      </c>
      <c r="P1251" s="55" t="s">
        <v>22</v>
      </c>
      <c r="Q1251" s="55">
        <v>4</v>
      </c>
      <c r="R1251" s="55" t="s">
        <v>38</v>
      </c>
      <c r="S1251" s="55">
        <v>103</v>
      </c>
      <c r="T1251" s="55">
        <v>81837</v>
      </c>
      <c r="U1251" s="30">
        <v>3906</v>
      </c>
      <c r="V1251" s="55">
        <v>13.513999999999999</v>
      </c>
      <c r="W1251" s="55">
        <v>2.5999999999999999E-2</v>
      </c>
      <c r="X1251" s="55">
        <v>21</v>
      </c>
      <c r="Y1251" s="55">
        <v>319655.32199999999</v>
      </c>
      <c r="Z1251" s="55">
        <v>82.025999999999996</v>
      </c>
    </row>
    <row r="1252" spans="1:26">
      <c r="A1252" s="29">
        <v>44046</v>
      </c>
      <c r="B1252" s="55" t="s">
        <v>226</v>
      </c>
      <c r="C1252" s="57">
        <v>44044</v>
      </c>
      <c r="D1252" s="55">
        <v>2020</v>
      </c>
      <c r="E1252" s="55">
        <v>8</v>
      </c>
      <c r="F1252" s="55">
        <v>120195</v>
      </c>
      <c r="G1252" s="55" t="s">
        <v>279</v>
      </c>
      <c r="H1252" s="55" t="s">
        <v>37</v>
      </c>
      <c r="I1252" s="55" t="s">
        <v>197</v>
      </c>
      <c r="J1252" s="55" t="s">
        <v>20</v>
      </c>
      <c r="K1252" s="55" t="s">
        <v>82</v>
      </c>
      <c r="L1252" s="55" t="s">
        <v>68</v>
      </c>
      <c r="M1252" s="55">
        <v>311</v>
      </c>
      <c r="N1252" s="55" t="s">
        <v>280</v>
      </c>
      <c r="O1252" s="55">
        <v>1</v>
      </c>
      <c r="P1252" s="55" t="s">
        <v>22</v>
      </c>
      <c r="Q1252" s="55">
        <v>4</v>
      </c>
      <c r="R1252" s="55" t="s">
        <v>38</v>
      </c>
      <c r="S1252" s="55">
        <v>101</v>
      </c>
      <c r="T1252" s="55">
        <v>78421</v>
      </c>
      <c r="U1252" s="30">
        <v>3921</v>
      </c>
      <c r="V1252" s="55">
        <v>13.009</v>
      </c>
      <c r="W1252" s="55">
        <v>2.9000000000000001E-2</v>
      </c>
      <c r="X1252" s="55">
        <v>23</v>
      </c>
      <c r="Y1252" s="55">
        <v>307488.74099999998</v>
      </c>
      <c r="Z1252" s="55">
        <v>90.183000000000007</v>
      </c>
    </row>
    <row r="1253" spans="1:26">
      <c r="A1253" s="29">
        <v>44046</v>
      </c>
      <c r="B1253" s="55" t="s">
        <v>226</v>
      </c>
      <c r="C1253" s="57">
        <v>44044</v>
      </c>
      <c r="D1253" s="55">
        <v>2020</v>
      </c>
      <c r="E1253" s="55">
        <v>8</v>
      </c>
      <c r="F1253" s="55">
        <v>120195</v>
      </c>
      <c r="G1253" s="55" t="s">
        <v>279</v>
      </c>
      <c r="H1253" s="55" t="s">
        <v>37</v>
      </c>
      <c r="I1253" s="55" t="s">
        <v>197</v>
      </c>
      <c r="J1253" s="55" t="s">
        <v>20</v>
      </c>
      <c r="K1253" s="55" t="s">
        <v>82</v>
      </c>
      <c r="L1253" s="55" t="s">
        <v>68</v>
      </c>
      <c r="M1253" s="55">
        <v>311</v>
      </c>
      <c r="N1253" s="55" t="s">
        <v>280</v>
      </c>
      <c r="O1253" s="55">
        <v>1</v>
      </c>
      <c r="P1253" s="55" t="s">
        <v>22</v>
      </c>
      <c r="Q1253" s="55">
        <v>4</v>
      </c>
      <c r="R1253" s="55" t="s">
        <v>38</v>
      </c>
      <c r="S1253" s="55">
        <v>111</v>
      </c>
      <c r="T1253" s="55">
        <v>72423</v>
      </c>
      <c r="U1253" s="30">
        <v>3651</v>
      </c>
      <c r="V1253" s="55">
        <v>11.972</v>
      </c>
      <c r="W1253" s="55">
        <v>0.03</v>
      </c>
      <c r="X1253" s="55">
        <v>22</v>
      </c>
      <c r="Y1253" s="55">
        <v>264416.37300000002</v>
      </c>
      <c r="Z1253" s="55">
        <v>80.322000000000003</v>
      </c>
    </row>
    <row r="1254" spans="1:26">
      <c r="A1254" s="29">
        <v>44046</v>
      </c>
      <c r="B1254" s="55" t="s">
        <v>226</v>
      </c>
      <c r="C1254" s="57">
        <v>44044</v>
      </c>
      <c r="D1254" s="55">
        <v>2020</v>
      </c>
      <c r="E1254" s="55">
        <v>8</v>
      </c>
      <c r="F1254" s="55">
        <v>120195</v>
      </c>
      <c r="G1254" s="55" t="s">
        <v>279</v>
      </c>
      <c r="H1254" s="55" t="s">
        <v>37</v>
      </c>
      <c r="I1254" s="55" t="s">
        <v>197</v>
      </c>
      <c r="J1254" s="55" t="s">
        <v>20</v>
      </c>
      <c r="K1254" s="55" t="s">
        <v>82</v>
      </c>
      <c r="L1254" s="55" t="s">
        <v>68</v>
      </c>
      <c r="M1254" s="55">
        <v>311</v>
      </c>
      <c r="N1254" s="55" t="s">
        <v>280</v>
      </c>
      <c r="O1254" s="55">
        <v>1</v>
      </c>
      <c r="P1254" s="55" t="s">
        <v>22</v>
      </c>
      <c r="Q1254" s="55">
        <v>4</v>
      </c>
      <c r="R1254" s="55" t="s">
        <v>38</v>
      </c>
      <c r="S1254" s="55">
        <v>110</v>
      </c>
      <c r="T1254" s="55">
        <v>50276</v>
      </c>
      <c r="U1254" s="30">
        <v>3542</v>
      </c>
      <c r="V1254" s="55">
        <v>15.634</v>
      </c>
      <c r="W1254" s="55">
        <v>3.7999999999999999E-2</v>
      </c>
      <c r="X1254" s="55">
        <v>19</v>
      </c>
      <c r="Y1254" s="55">
        <v>178077.592</v>
      </c>
      <c r="Z1254" s="55">
        <v>67.298000000000002</v>
      </c>
    </row>
    <row r="1255" spans="1:26">
      <c r="A1255" s="29">
        <v>44046</v>
      </c>
      <c r="B1255" s="55" t="s">
        <v>226</v>
      </c>
      <c r="C1255" s="57">
        <v>44044</v>
      </c>
      <c r="D1255" s="55">
        <v>2020</v>
      </c>
      <c r="E1255" s="55">
        <v>8</v>
      </c>
      <c r="F1255" s="55">
        <v>120195</v>
      </c>
      <c r="G1255" s="55" t="s">
        <v>279</v>
      </c>
      <c r="H1255" s="55" t="s">
        <v>37</v>
      </c>
      <c r="I1255" s="55" t="s">
        <v>197</v>
      </c>
      <c r="J1255" s="55" t="s">
        <v>20</v>
      </c>
      <c r="K1255" s="55" t="s">
        <v>82</v>
      </c>
      <c r="L1255" s="55" t="s">
        <v>68</v>
      </c>
      <c r="M1255" s="55">
        <v>311</v>
      </c>
      <c r="N1255" s="55" t="s">
        <v>280</v>
      </c>
      <c r="O1255" s="55">
        <v>1</v>
      </c>
      <c r="P1255" s="55" t="s">
        <v>22</v>
      </c>
      <c r="Q1255" s="55">
        <v>4</v>
      </c>
      <c r="R1255" s="55" t="s">
        <v>38</v>
      </c>
      <c r="S1255" s="55">
        <v>109</v>
      </c>
      <c r="T1255" s="55">
        <v>98297</v>
      </c>
      <c r="U1255" s="30">
        <v>3224</v>
      </c>
      <c r="V1255" s="55">
        <v>13.205</v>
      </c>
      <c r="W1255" s="55">
        <v>2.1999999999999999E-2</v>
      </c>
      <c r="X1255" s="55">
        <v>22</v>
      </c>
      <c r="Y1255" s="55">
        <v>316909.52799999999</v>
      </c>
      <c r="Z1255" s="55">
        <v>70.927999999999997</v>
      </c>
    </row>
    <row r="1256" spans="1:26">
      <c r="A1256" s="29">
        <v>44046</v>
      </c>
      <c r="B1256" s="55" t="s">
        <v>226</v>
      </c>
      <c r="C1256" s="57">
        <v>44044</v>
      </c>
      <c r="D1256" s="55">
        <v>2020</v>
      </c>
      <c r="E1256" s="55">
        <v>8</v>
      </c>
      <c r="F1256" s="55">
        <v>120195</v>
      </c>
      <c r="G1256" s="55" t="s">
        <v>279</v>
      </c>
      <c r="H1256" s="55" t="s">
        <v>37</v>
      </c>
      <c r="I1256" s="55" t="s">
        <v>197</v>
      </c>
      <c r="J1256" s="55" t="s">
        <v>20</v>
      </c>
      <c r="K1256" s="55" t="s">
        <v>82</v>
      </c>
      <c r="L1256" s="55" t="s">
        <v>68</v>
      </c>
      <c r="M1256" s="55">
        <v>311</v>
      </c>
      <c r="N1256" s="55" t="s">
        <v>280</v>
      </c>
      <c r="O1256" s="55">
        <v>1</v>
      </c>
      <c r="P1256" s="55" t="s">
        <v>22</v>
      </c>
      <c r="Q1256" s="55">
        <v>4</v>
      </c>
      <c r="R1256" s="55" t="s">
        <v>38</v>
      </c>
      <c r="S1256" s="55">
        <v>106</v>
      </c>
      <c r="T1256" s="55">
        <v>106154</v>
      </c>
      <c r="U1256" s="30">
        <v>3134</v>
      </c>
      <c r="V1256" s="55">
        <v>13.863</v>
      </c>
      <c r="W1256" s="55">
        <v>2.8000000000000001E-2</v>
      </c>
      <c r="X1256" s="55">
        <v>30</v>
      </c>
      <c r="Y1256" s="55">
        <v>332686.636</v>
      </c>
      <c r="Z1256" s="55">
        <v>94.02</v>
      </c>
    </row>
    <row r="1257" spans="1:26">
      <c r="A1257" s="29">
        <v>44046</v>
      </c>
      <c r="B1257" s="55" t="s">
        <v>226</v>
      </c>
      <c r="C1257" s="57">
        <v>44044</v>
      </c>
      <c r="D1257" s="55">
        <v>2020</v>
      </c>
      <c r="E1257" s="55">
        <v>8</v>
      </c>
      <c r="F1257" s="55">
        <v>120195</v>
      </c>
      <c r="G1257" s="55" t="s">
        <v>279</v>
      </c>
      <c r="H1257" s="55" t="s">
        <v>37</v>
      </c>
      <c r="I1257" s="55" t="s">
        <v>197</v>
      </c>
      <c r="J1257" s="55" t="s">
        <v>20</v>
      </c>
      <c r="K1257" s="55" t="s">
        <v>82</v>
      </c>
      <c r="L1257" s="55" t="s">
        <v>68</v>
      </c>
      <c r="M1257" s="55">
        <v>311</v>
      </c>
      <c r="N1257" s="55" t="s">
        <v>280</v>
      </c>
      <c r="O1257" s="55">
        <v>1</v>
      </c>
      <c r="P1257" s="55" t="s">
        <v>22</v>
      </c>
      <c r="Q1257" s="55">
        <v>4</v>
      </c>
      <c r="R1257" s="55" t="s">
        <v>38</v>
      </c>
      <c r="S1257" s="55">
        <v>104</v>
      </c>
      <c r="T1257" s="55">
        <v>77374</v>
      </c>
      <c r="U1257" s="30">
        <v>3477</v>
      </c>
      <c r="V1257" s="55">
        <v>11.314</v>
      </c>
      <c r="W1257" s="55">
        <v>2.5999999999999999E-2</v>
      </c>
      <c r="X1257" s="55">
        <v>20</v>
      </c>
      <c r="Y1257" s="55">
        <v>269029.39799999999</v>
      </c>
      <c r="Z1257" s="55">
        <v>69.540000000000006</v>
      </c>
    </row>
    <row r="1258" spans="1:26">
      <c r="A1258" s="29">
        <v>44046</v>
      </c>
      <c r="B1258" s="55" t="s">
        <v>226</v>
      </c>
      <c r="C1258" s="57">
        <v>44044</v>
      </c>
      <c r="D1258" s="55">
        <v>2020</v>
      </c>
      <c r="E1258" s="55">
        <v>8</v>
      </c>
      <c r="F1258" s="55">
        <v>120195</v>
      </c>
      <c r="G1258" s="55" t="s">
        <v>279</v>
      </c>
      <c r="H1258" s="55" t="s">
        <v>37</v>
      </c>
      <c r="I1258" s="55" t="s">
        <v>197</v>
      </c>
      <c r="J1258" s="55" t="s">
        <v>20</v>
      </c>
      <c r="K1258" s="55" t="s">
        <v>82</v>
      </c>
      <c r="L1258" s="55" t="s">
        <v>68</v>
      </c>
      <c r="M1258" s="55">
        <v>311</v>
      </c>
      <c r="N1258" s="55" t="s">
        <v>280</v>
      </c>
      <c r="O1258" s="55">
        <v>1</v>
      </c>
      <c r="P1258" s="55" t="s">
        <v>22</v>
      </c>
      <c r="Q1258" s="55">
        <v>4</v>
      </c>
      <c r="R1258" s="55" t="s">
        <v>38</v>
      </c>
      <c r="S1258" s="55">
        <v>108</v>
      </c>
      <c r="T1258" s="55">
        <v>105781</v>
      </c>
      <c r="U1258" s="30">
        <v>3533</v>
      </c>
      <c r="V1258" s="55">
        <v>15.574</v>
      </c>
      <c r="W1258" s="55">
        <v>2.7E-2</v>
      </c>
      <c r="X1258" s="55">
        <v>29</v>
      </c>
      <c r="Y1258" s="55">
        <v>373724.27299999999</v>
      </c>
      <c r="Z1258" s="55">
        <v>102.45699999999999</v>
      </c>
    </row>
    <row r="1259" spans="1:26">
      <c r="A1259" s="29">
        <v>44046</v>
      </c>
      <c r="B1259" s="55" t="s">
        <v>226</v>
      </c>
      <c r="C1259" s="57">
        <v>44044</v>
      </c>
      <c r="D1259" s="55">
        <v>2020</v>
      </c>
      <c r="E1259" s="55">
        <v>8</v>
      </c>
      <c r="F1259" s="55">
        <v>120195</v>
      </c>
      <c r="G1259" s="55" t="s">
        <v>279</v>
      </c>
      <c r="H1259" s="55" t="s">
        <v>37</v>
      </c>
      <c r="I1259" s="55" t="s">
        <v>197</v>
      </c>
      <c r="J1259" s="55" t="s">
        <v>20</v>
      </c>
      <c r="K1259" s="55" t="s">
        <v>82</v>
      </c>
      <c r="L1259" s="55" t="s">
        <v>68</v>
      </c>
      <c r="M1259" s="55">
        <v>311</v>
      </c>
      <c r="N1259" s="55" t="s">
        <v>280</v>
      </c>
      <c r="O1259" s="55">
        <v>1</v>
      </c>
      <c r="P1259" s="55" t="s">
        <v>22</v>
      </c>
      <c r="Q1259" s="55">
        <v>4</v>
      </c>
      <c r="R1259" s="55" t="s">
        <v>38</v>
      </c>
      <c r="S1259" s="55">
        <v>107</v>
      </c>
      <c r="T1259" s="55">
        <v>106615</v>
      </c>
      <c r="U1259" s="30">
        <v>3623</v>
      </c>
      <c r="V1259" s="55">
        <v>16.097000000000001</v>
      </c>
      <c r="W1259" s="55">
        <v>2.3E-2</v>
      </c>
      <c r="X1259" s="55">
        <v>25</v>
      </c>
      <c r="Y1259" s="55">
        <v>386266.14500000002</v>
      </c>
      <c r="Z1259" s="55">
        <v>90.575000000000003</v>
      </c>
    </row>
    <row r="1260" spans="1:26">
      <c r="A1260" s="29">
        <v>44046</v>
      </c>
      <c r="B1260" s="55" t="s">
        <v>226</v>
      </c>
      <c r="C1260" s="57">
        <v>44044</v>
      </c>
      <c r="D1260" s="55">
        <v>2020</v>
      </c>
      <c r="E1260" s="55">
        <v>8</v>
      </c>
      <c r="F1260" s="55">
        <v>120195</v>
      </c>
      <c r="G1260" s="55" t="s">
        <v>279</v>
      </c>
      <c r="H1260" s="55" t="s">
        <v>37</v>
      </c>
      <c r="I1260" s="55" t="s">
        <v>197</v>
      </c>
      <c r="J1260" s="55" t="s">
        <v>20</v>
      </c>
      <c r="K1260" s="55" t="s">
        <v>82</v>
      </c>
      <c r="L1260" s="55" t="s">
        <v>68</v>
      </c>
      <c r="M1260" s="55">
        <v>311</v>
      </c>
      <c r="N1260" s="55" t="s">
        <v>280</v>
      </c>
      <c r="O1260" s="55">
        <v>1</v>
      </c>
      <c r="P1260" s="55" t="s">
        <v>22</v>
      </c>
      <c r="Q1260" s="55">
        <v>4</v>
      </c>
      <c r="R1260" s="55" t="s">
        <v>38</v>
      </c>
      <c r="S1260" s="55">
        <v>115</v>
      </c>
      <c r="T1260" s="55">
        <v>81429</v>
      </c>
      <c r="U1260" s="30">
        <v>3581</v>
      </c>
      <c r="V1260" s="55">
        <v>12.009</v>
      </c>
      <c r="W1260" s="55">
        <v>3.2000000000000001E-2</v>
      </c>
      <c r="X1260" s="55">
        <v>26</v>
      </c>
      <c r="Y1260" s="55">
        <v>291597.24900000001</v>
      </c>
      <c r="Z1260" s="55">
        <v>93.105999999999995</v>
      </c>
    </row>
    <row r="1261" spans="1:26">
      <c r="A1261" s="29">
        <v>44046</v>
      </c>
      <c r="B1261" s="55" t="s">
        <v>226</v>
      </c>
      <c r="C1261" s="57">
        <v>44044</v>
      </c>
      <c r="D1261" s="55">
        <v>2020</v>
      </c>
      <c r="E1261" s="55">
        <v>8</v>
      </c>
      <c r="F1261" s="55">
        <v>120195</v>
      </c>
      <c r="G1261" s="55" t="s">
        <v>279</v>
      </c>
      <c r="H1261" s="55" t="s">
        <v>37</v>
      </c>
      <c r="I1261" s="55" t="s">
        <v>197</v>
      </c>
      <c r="J1261" s="55" t="s">
        <v>20</v>
      </c>
      <c r="K1261" s="55" t="s">
        <v>82</v>
      </c>
      <c r="L1261" s="55" t="s">
        <v>68</v>
      </c>
      <c r="M1261" s="55">
        <v>311</v>
      </c>
      <c r="N1261" s="55" t="s">
        <v>280</v>
      </c>
      <c r="O1261" s="55">
        <v>1</v>
      </c>
      <c r="P1261" s="55" t="s">
        <v>22</v>
      </c>
      <c r="Q1261" s="55">
        <v>4</v>
      </c>
      <c r="R1261" s="55" t="s">
        <v>38</v>
      </c>
      <c r="S1261" s="55">
        <v>114</v>
      </c>
      <c r="T1261" s="55">
        <v>105659</v>
      </c>
      <c r="U1261" s="30">
        <v>3620</v>
      </c>
      <c r="V1261" s="55">
        <v>15.94</v>
      </c>
      <c r="W1261" s="55">
        <v>3.5000000000000003E-2</v>
      </c>
      <c r="X1261" s="55">
        <v>37</v>
      </c>
      <c r="Y1261" s="55">
        <v>382485.58</v>
      </c>
      <c r="Z1261" s="55">
        <v>133.94</v>
      </c>
    </row>
    <row r="1262" spans="1:26">
      <c r="A1262" s="29">
        <v>44046</v>
      </c>
      <c r="B1262" s="55" t="s">
        <v>226</v>
      </c>
      <c r="C1262" s="57">
        <v>44044</v>
      </c>
      <c r="D1262" s="55">
        <v>2020</v>
      </c>
      <c r="E1262" s="55">
        <v>8</v>
      </c>
      <c r="F1262" s="55">
        <v>120195</v>
      </c>
      <c r="G1262" s="55" t="s">
        <v>279</v>
      </c>
      <c r="H1262" s="55" t="s">
        <v>37</v>
      </c>
      <c r="I1262" s="55" t="s">
        <v>197</v>
      </c>
      <c r="J1262" s="55" t="s">
        <v>20</v>
      </c>
      <c r="K1262" s="55" t="s">
        <v>82</v>
      </c>
      <c r="L1262" s="55" t="s">
        <v>68</v>
      </c>
      <c r="M1262" s="55">
        <v>311</v>
      </c>
      <c r="N1262" s="55" t="s">
        <v>280</v>
      </c>
      <c r="O1262" s="55">
        <v>1</v>
      </c>
      <c r="P1262" s="55" t="s">
        <v>22</v>
      </c>
      <c r="Q1262" s="55">
        <v>4</v>
      </c>
      <c r="R1262" s="55" t="s">
        <v>38</v>
      </c>
      <c r="S1262" s="55">
        <v>113</v>
      </c>
      <c r="T1262" s="55">
        <v>48835</v>
      </c>
      <c r="U1262" s="30">
        <v>3761</v>
      </c>
      <c r="V1262" s="55">
        <v>7.8040000000000003</v>
      </c>
      <c r="W1262" s="55">
        <v>5.8999999999999997E-2</v>
      </c>
      <c r="X1262" s="55">
        <v>29</v>
      </c>
      <c r="Y1262" s="55">
        <v>183668.435</v>
      </c>
      <c r="Z1262" s="55">
        <v>109.069</v>
      </c>
    </row>
    <row r="1263" spans="1:26">
      <c r="A1263" s="29">
        <v>44046</v>
      </c>
      <c r="B1263" s="55" t="s">
        <v>226</v>
      </c>
      <c r="C1263" s="57">
        <v>44044</v>
      </c>
      <c r="D1263" s="55">
        <v>2020</v>
      </c>
      <c r="E1263" s="55">
        <v>8</v>
      </c>
      <c r="F1263" s="55">
        <v>120195</v>
      </c>
      <c r="G1263" s="55" t="s">
        <v>279</v>
      </c>
      <c r="H1263" s="55" t="s">
        <v>37</v>
      </c>
      <c r="I1263" s="55" t="s">
        <v>197</v>
      </c>
      <c r="J1263" s="55" t="s">
        <v>20</v>
      </c>
      <c r="K1263" s="55" t="s">
        <v>82</v>
      </c>
      <c r="L1263" s="55" t="s">
        <v>68</v>
      </c>
      <c r="M1263" s="55">
        <v>311</v>
      </c>
      <c r="N1263" s="55" t="s">
        <v>280</v>
      </c>
      <c r="O1263" s="55">
        <v>1</v>
      </c>
      <c r="P1263" s="55" t="s">
        <v>22</v>
      </c>
      <c r="Q1263" s="55">
        <v>4</v>
      </c>
      <c r="R1263" s="55" t="s">
        <v>38</v>
      </c>
      <c r="S1263" s="55">
        <v>112</v>
      </c>
      <c r="T1263" s="55">
        <v>106195</v>
      </c>
      <c r="U1263" s="30">
        <v>3261</v>
      </c>
      <c r="V1263" s="55">
        <v>14.43</v>
      </c>
      <c r="W1263" s="55">
        <v>2.5999999999999999E-2</v>
      </c>
      <c r="X1263" s="55">
        <v>28</v>
      </c>
      <c r="Y1263" s="55">
        <v>346301.89500000002</v>
      </c>
      <c r="Z1263" s="55">
        <v>91.308000000000007</v>
      </c>
    </row>
    <row r="1264" spans="1:26">
      <c r="A1264" s="29">
        <v>44046</v>
      </c>
      <c r="B1264" s="55" t="s">
        <v>226</v>
      </c>
      <c r="C1264" s="57">
        <v>44044</v>
      </c>
      <c r="D1264" s="55">
        <v>2020</v>
      </c>
      <c r="E1264" s="55">
        <v>8</v>
      </c>
      <c r="F1264" s="55">
        <v>120195</v>
      </c>
      <c r="G1264" s="55" t="s">
        <v>279</v>
      </c>
      <c r="H1264" s="55" t="s">
        <v>37</v>
      </c>
      <c r="I1264" s="55" t="s">
        <v>197</v>
      </c>
      <c r="J1264" s="55" t="s">
        <v>20</v>
      </c>
      <c r="K1264" s="55" t="s">
        <v>82</v>
      </c>
      <c r="L1264" s="55" t="s">
        <v>68</v>
      </c>
      <c r="M1264" s="55">
        <v>311</v>
      </c>
      <c r="N1264" s="55" t="s">
        <v>280</v>
      </c>
      <c r="O1264" s="55">
        <v>1</v>
      </c>
      <c r="P1264" s="55" t="s">
        <v>22</v>
      </c>
      <c r="Q1264" s="55">
        <v>4</v>
      </c>
      <c r="R1264" s="55" t="s">
        <v>38</v>
      </c>
      <c r="S1264" s="55">
        <v>116</v>
      </c>
      <c r="T1264" s="55">
        <v>15999</v>
      </c>
      <c r="U1264" s="30">
        <v>3616</v>
      </c>
      <c r="V1264" s="55">
        <v>3.5449999999999999</v>
      </c>
      <c r="W1264" s="55">
        <v>0</v>
      </c>
      <c r="X1264" s="55">
        <v>0</v>
      </c>
      <c r="Y1264" s="55">
        <v>57852.383999999998</v>
      </c>
      <c r="Z1264" s="55">
        <v>0</v>
      </c>
    </row>
    <row r="1265" spans="1:26">
      <c r="A1265" s="29">
        <v>44046</v>
      </c>
      <c r="B1265" s="55" t="s">
        <v>227</v>
      </c>
      <c r="C1265" s="57">
        <v>44039</v>
      </c>
      <c r="D1265" s="55">
        <v>2020</v>
      </c>
      <c r="E1265" s="55">
        <v>7</v>
      </c>
      <c r="F1265" s="55">
        <v>120195</v>
      </c>
      <c r="G1265" s="55" t="s">
        <v>279</v>
      </c>
      <c r="H1265" s="55" t="s">
        <v>37</v>
      </c>
      <c r="I1265" s="55" t="s">
        <v>197</v>
      </c>
      <c r="J1265" s="55" t="s">
        <v>20</v>
      </c>
      <c r="K1265" s="55" t="s">
        <v>82</v>
      </c>
      <c r="L1265" s="55" t="s">
        <v>68</v>
      </c>
      <c r="M1265" s="55">
        <v>311</v>
      </c>
      <c r="N1265" s="55" t="s">
        <v>280</v>
      </c>
      <c r="O1265" s="55">
        <v>1</v>
      </c>
      <c r="P1265" s="55" t="s">
        <v>22</v>
      </c>
      <c r="Q1265" s="55">
        <v>4</v>
      </c>
      <c r="R1265" s="55" t="s">
        <v>38</v>
      </c>
      <c r="S1265" s="55">
        <v>116</v>
      </c>
      <c r="T1265" s="55">
        <v>15999</v>
      </c>
      <c r="U1265" s="30">
        <v>3616</v>
      </c>
      <c r="V1265" s="55">
        <v>3.5449999999999999</v>
      </c>
      <c r="W1265" s="55">
        <v>0</v>
      </c>
      <c r="X1265" s="55">
        <v>0</v>
      </c>
      <c r="Y1265" s="55">
        <v>57852.383999999998</v>
      </c>
      <c r="Z1265" s="55">
        <v>0</v>
      </c>
    </row>
    <row r="1266" spans="1:26">
      <c r="A1266" s="29">
        <v>44046</v>
      </c>
      <c r="B1266" s="55" t="s">
        <v>227</v>
      </c>
      <c r="C1266" s="57">
        <v>44039</v>
      </c>
      <c r="D1266" s="55">
        <v>2020</v>
      </c>
      <c r="E1266" s="55">
        <v>7</v>
      </c>
      <c r="F1266" s="55">
        <v>120195</v>
      </c>
      <c r="G1266" s="55" t="s">
        <v>279</v>
      </c>
      <c r="H1266" s="55" t="s">
        <v>37</v>
      </c>
      <c r="I1266" s="55" t="s">
        <v>197</v>
      </c>
      <c r="J1266" s="55" t="s">
        <v>20</v>
      </c>
      <c r="K1266" s="55" t="s">
        <v>82</v>
      </c>
      <c r="L1266" s="55" t="s">
        <v>68</v>
      </c>
      <c r="M1266" s="55">
        <v>311</v>
      </c>
      <c r="N1266" s="55" t="s">
        <v>280</v>
      </c>
      <c r="O1266" s="55">
        <v>1</v>
      </c>
      <c r="P1266" s="55" t="s">
        <v>22</v>
      </c>
      <c r="Q1266" s="55">
        <v>4</v>
      </c>
      <c r="R1266" s="55" t="s">
        <v>38</v>
      </c>
      <c r="S1266" s="55">
        <v>113</v>
      </c>
      <c r="T1266" s="55">
        <v>48835</v>
      </c>
      <c r="U1266" s="30">
        <v>3761</v>
      </c>
      <c r="V1266" s="55">
        <v>7.8040000000000003</v>
      </c>
      <c r="W1266" s="55">
        <v>0.1</v>
      </c>
      <c r="X1266" s="55">
        <v>49</v>
      </c>
      <c r="Y1266" s="55">
        <v>183668.435</v>
      </c>
      <c r="Z1266" s="55">
        <v>184.28899999999999</v>
      </c>
    </row>
    <row r="1267" spans="1:26">
      <c r="A1267" s="29">
        <v>44046</v>
      </c>
      <c r="B1267" s="55" t="s">
        <v>227</v>
      </c>
      <c r="C1267" s="57">
        <v>44039</v>
      </c>
      <c r="D1267" s="55">
        <v>2020</v>
      </c>
      <c r="E1267" s="55">
        <v>7</v>
      </c>
      <c r="F1267" s="55">
        <v>120195</v>
      </c>
      <c r="G1267" s="55" t="s">
        <v>279</v>
      </c>
      <c r="H1267" s="55" t="s">
        <v>37</v>
      </c>
      <c r="I1267" s="55" t="s">
        <v>197</v>
      </c>
      <c r="J1267" s="55" t="s">
        <v>20</v>
      </c>
      <c r="K1267" s="55" t="s">
        <v>82</v>
      </c>
      <c r="L1267" s="55" t="s">
        <v>68</v>
      </c>
      <c r="M1267" s="55">
        <v>311</v>
      </c>
      <c r="N1267" s="55" t="s">
        <v>280</v>
      </c>
      <c r="O1267" s="55">
        <v>1</v>
      </c>
      <c r="P1267" s="55" t="s">
        <v>22</v>
      </c>
      <c r="Q1267" s="55">
        <v>4</v>
      </c>
      <c r="R1267" s="55" t="s">
        <v>38</v>
      </c>
      <c r="S1267" s="55">
        <v>114</v>
      </c>
      <c r="T1267" s="55">
        <v>105659</v>
      </c>
      <c r="U1267" s="30">
        <v>3620</v>
      </c>
      <c r="V1267" s="55">
        <v>15.94</v>
      </c>
      <c r="W1267" s="55">
        <v>7.4999999999999997E-2</v>
      </c>
      <c r="X1267" s="55">
        <v>79</v>
      </c>
      <c r="Y1267" s="55">
        <v>382485.58</v>
      </c>
      <c r="Z1267" s="55">
        <v>285.98</v>
      </c>
    </row>
    <row r="1268" spans="1:26">
      <c r="A1268" s="29">
        <v>44046</v>
      </c>
      <c r="B1268" s="55" t="s">
        <v>227</v>
      </c>
      <c r="C1268" s="57">
        <v>44039</v>
      </c>
      <c r="D1268" s="55">
        <v>2020</v>
      </c>
      <c r="E1268" s="55">
        <v>7</v>
      </c>
      <c r="F1268" s="55">
        <v>120195</v>
      </c>
      <c r="G1268" s="55" t="s">
        <v>279</v>
      </c>
      <c r="H1268" s="55" t="s">
        <v>37</v>
      </c>
      <c r="I1268" s="55" t="s">
        <v>197</v>
      </c>
      <c r="J1268" s="55" t="s">
        <v>20</v>
      </c>
      <c r="K1268" s="55" t="s">
        <v>82</v>
      </c>
      <c r="L1268" s="55" t="s">
        <v>68</v>
      </c>
      <c r="M1268" s="55">
        <v>311</v>
      </c>
      <c r="N1268" s="55" t="s">
        <v>280</v>
      </c>
      <c r="O1268" s="55">
        <v>1</v>
      </c>
      <c r="P1268" s="55" t="s">
        <v>22</v>
      </c>
      <c r="Q1268" s="55">
        <v>4</v>
      </c>
      <c r="R1268" s="55" t="s">
        <v>38</v>
      </c>
      <c r="S1268" s="55">
        <v>115</v>
      </c>
      <c r="T1268" s="55">
        <v>81429</v>
      </c>
      <c r="U1268" s="30">
        <v>3581</v>
      </c>
      <c r="V1268" s="55">
        <v>12.009</v>
      </c>
      <c r="W1268" s="55">
        <v>7.9000000000000001E-2</v>
      </c>
      <c r="X1268" s="55">
        <v>64</v>
      </c>
      <c r="Y1268" s="55">
        <v>291597.24900000001</v>
      </c>
      <c r="Z1268" s="55">
        <v>229.184</v>
      </c>
    </row>
    <row r="1269" spans="1:26">
      <c r="A1269" s="29">
        <v>44046</v>
      </c>
      <c r="B1269" s="55" t="s">
        <v>227</v>
      </c>
      <c r="C1269" s="57">
        <v>44039</v>
      </c>
      <c r="D1269" s="55">
        <v>2020</v>
      </c>
      <c r="E1269" s="55">
        <v>7</v>
      </c>
      <c r="F1269" s="55">
        <v>120195</v>
      </c>
      <c r="G1269" s="55" t="s">
        <v>279</v>
      </c>
      <c r="H1269" s="55" t="s">
        <v>37</v>
      </c>
      <c r="I1269" s="55" t="s">
        <v>197</v>
      </c>
      <c r="J1269" s="55" t="s">
        <v>20</v>
      </c>
      <c r="K1269" s="55" t="s">
        <v>82</v>
      </c>
      <c r="L1269" s="55" t="s">
        <v>68</v>
      </c>
      <c r="M1269" s="55">
        <v>311</v>
      </c>
      <c r="N1269" s="55" t="s">
        <v>280</v>
      </c>
      <c r="O1269" s="55">
        <v>1</v>
      </c>
      <c r="P1269" s="55" t="s">
        <v>22</v>
      </c>
      <c r="Q1269" s="55">
        <v>4</v>
      </c>
      <c r="R1269" s="55" t="s">
        <v>38</v>
      </c>
      <c r="S1269" s="55">
        <v>107</v>
      </c>
      <c r="T1269" s="55">
        <v>106615</v>
      </c>
      <c r="U1269" s="30">
        <v>3623</v>
      </c>
      <c r="V1269" s="55">
        <v>16.097000000000001</v>
      </c>
      <c r="W1269" s="55">
        <v>3.7999999999999999E-2</v>
      </c>
      <c r="X1269" s="55">
        <v>41</v>
      </c>
      <c r="Y1269" s="55">
        <v>386266.14500000002</v>
      </c>
      <c r="Z1269" s="55">
        <v>148.54300000000001</v>
      </c>
    </row>
    <row r="1270" spans="1:26">
      <c r="A1270" s="29">
        <v>44046</v>
      </c>
      <c r="B1270" s="55" t="s">
        <v>227</v>
      </c>
      <c r="C1270" s="57">
        <v>44039</v>
      </c>
      <c r="D1270" s="55">
        <v>2020</v>
      </c>
      <c r="E1270" s="55">
        <v>7</v>
      </c>
      <c r="F1270" s="55">
        <v>120195</v>
      </c>
      <c r="G1270" s="55" t="s">
        <v>279</v>
      </c>
      <c r="H1270" s="55" t="s">
        <v>37</v>
      </c>
      <c r="I1270" s="55" t="s">
        <v>197</v>
      </c>
      <c r="J1270" s="55" t="s">
        <v>20</v>
      </c>
      <c r="K1270" s="55" t="s">
        <v>82</v>
      </c>
      <c r="L1270" s="55" t="s">
        <v>68</v>
      </c>
      <c r="M1270" s="55">
        <v>311</v>
      </c>
      <c r="N1270" s="55" t="s">
        <v>280</v>
      </c>
      <c r="O1270" s="55">
        <v>1</v>
      </c>
      <c r="P1270" s="55" t="s">
        <v>22</v>
      </c>
      <c r="Q1270" s="55">
        <v>4</v>
      </c>
      <c r="R1270" s="55" t="s">
        <v>38</v>
      </c>
      <c r="S1270" s="55">
        <v>108</v>
      </c>
      <c r="T1270" s="55">
        <v>105781</v>
      </c>
      <c r="U1270" s="30">
        <v>3533</v>
      </c>
      <c r="V1270" s="55">
        <v>15.574</v>
      </c>
      <c r="W1270" s="55">
        <v>5.0999999999999997E-2</v>
      </c>
      <c r="X1270" s="55">
        <v>54</v>
      </c>
      <c r="Y1270" s="55">
        <v>373724.27299999999</v>
      </c>
      <c r="Z1270" s="55">
        <v>190.78200000000001</v>
      </c>
    </row>
    <row r="1271" spans="1:26">
      <c r="A1271" s="29">
        <v>44046</v>
      </c>
      <c r="B1271" s="55" t="s">
        <v>227</v>
      </c>
      <c r="C1271" s="57">
        <v>44039</v>
      </c>
      <c r="D1271" s="55">
        <v>2020</v>
      </c>
      <c r="E1271" s="55">
        <v>7</v>
      </c>
      <c r="F1271" s="55">
        <v>120195</v>
      </c>
      <c r="G1271" s="55" t="s">
        <v>279</v>
      </c>
      <c r="H1271" s="55" t="s">
        <v>37</v>
      </c>
      <c r="I1271" s="55" t="s">
        <v>197</v>
      </c>
      <c r="J1271" s="55" t="s">
        <v>20</v>
      </c>
      <c r="K1271" s="55" t="s">
        <v>82</v>
      </c>
      <c r="L1271" s="55" t="s">
        <v>68</v>
      </c>
      <c r="M1271" s="55">
        <v>311</v>
      </c>
      <c r="N1271" s="55" t="s">
        <v>280</v>
      </c>
      <c r="O1271" s="55">
        <v>1</v>
      </c>
      <c r="P1271" s="55" t="s">
        <v>22</v>
      </c>
      <c r="Q1271" s="55">
        <v>4</v>
      </c>
      <c r="R1271" s="55" t="s">
        <v>38</v>
      </c>
      <c r="S1271" s="55">
        <v>104</v>
      </c>
      <c r="T1271" s="55">
        <v>77374</v>
      </c>
      <c r="U1271" s="30">
        <v>3477</v>
      </c>
      <c r="V1271" s="55">
        <v>11.314</v>
      </c>
      <c r="W1271" s="55">
        <v>7.1999999999999995E-2</v>
      </c>
      <c r="X1271" s="55">
        <v>56</v>
      </c>
      <c r="Y1271" s="55">
        <v>269029.39799999999</v>
      </c>
      <c r="Z1271" s="55">
        <v>194.71199999999999</v>
      </c>
    </row>
    <row r="1272" spans="1:26">
      <c r="A1272" s="29">
        <v>44046</v>
      </c>
      <c r="B1272" s="55" t="s">
        <v>227</v>
      </c>
      <c r="C1272" s="57">
        <v>44039</v>
      </c>
      <c r="D1272" s="55">
        <v>2020</v>
      </c>
      <c r="E1272" s="55">
        <v>7</v>
      </c>
      <c r="F1272" s="55">
        <v>120195</v>
      </c>
      <c r="G1272" s="55" t="s">
        <v>279</v>
      </c>
      <c r="H1272" s="55" t="s">
        <v>37</v>
      </c>
      <c r="I1272" s="55" t="s">
        <v>197</v>
      </c>
      <c r="J1272" s="55" t="s">
        <v>20</v>
      </c>
      <c r="K1272" s="55" t="s">
        <v>82</v>
      </c>
      <c r="L1272" s="55" t="s">
        <v>68</v>
      </c>
      <c r="M1272" s="55">
        <v>311</v>
      </c>
      <c r="N1272" s="55" t="s">
        <v>280</v>
      </c>
      <c r="O1272" s="55">
        <v>1</v>
      </c>
      <c r="P1272" s="55" t="s">
        <v>22</v>
      </c>
      <c r="Q1272" s="55">
        <v>4</v>
      </c>
      <c r="R1272" s="55" t="s">
        <v>38</v>
      </c>
      <c r="S1272" s="55">
        <v>106</v>
      </c>
      <c r="T1272" s="55">
        <v>106154</v>
      </c>
      <c r="U1272" s="30">
        <v>3134</v>
      </c>
      <c r="V1272" s="55">
        <v>13.863</v>
      </c>
      <c r="W1272" s="55">
        <v>5.7000000000000002E-2</v>
      </c>
      <c r="X1272" s="55">
        <v>60</v>
      </c>
      <c r="Y1272" s="55">
        <v>332686.636</v>
      </c>
      <c r="Z1272" s="55">
        <v>188.04</v>
      </c>
    </row>
    <row r="1273" spans="1:26">
      <c r="A1273" s="29">
        <v>44046</v>
      </c>
      <c r="B1273" s="55" t="s">
        <v>227</v>
      </c>
      <c r="C1273" s="57">
        <v>44039</v>
      </c>
      <c r="D1273" s="55">
        <v>2020</v>
      </c>
      <c r="E1273" s="55">
        <v>7</v>
      </c>
      <c r="F1273" s="55">
        <v>120195</v>
      </c>
      <c r="G1273" s="55" t="s">
        <v>279</v>
      </c>
      <c r="H1273" s="55" t="s">
        <v>37</v>
      </c>
      <c r="I1273" s="55" t="s">
        <v>197</v>
      </c>
      <c r="J1273" s="55" t="s">
        <v>20</v>
      </c>
      <c r="K1273" s="55" t="s">
        <v>82</v>
      </c>
      <c r="L1273" s="55" t="s">
        <v>68</v>
      </c>
      <c r="M1273" s="55">
        <v>311</v>
      </c>
      <c r="N1273" s="55" t="s">
        <v>280</v>
      </c>
      <c r="O1273" s="55">
        <v>1</v>
      </c>
      <c r="P1273" s="55" t="s">
        <v>22</v>
      </c>
      <c r="Q1273" s="55">
        <v>4</v>
      </c>
      <c r="R1273" s="55" t="s">
        <v>38</v>
      </c>
      <c r="S1273" s="55">
        <v>109</v>
      </c>
      <c r="T1273" s="55">
        <v>98297</v>
      </c>
      <c r="U1273" s="30">
        <v>3224</v>
      </c>
      <c r="V1273" s="55">
        <v>13.205</v>
      </c>
      <c r="W1273" s="55">
        <v>5.8999999999999997E-2</v>
      </c>
      <c r="X1273" s="55">
        <v>58</v>
      </c>
      <c r="Y1273" s="55">
        <v>316909.52799999999</v>
      </c>
      <c r="Z1273" s="55">
        <v>186.99199999999999</v>
      </c>
    </row>
    <row r="1274" spans="1:26">
      <c r="A1274" s="29">
        <v>44046</v>
      </c>
      <c r="B1274" s="55" t="s">
        <v>227</v>
      </c>
      <c r="C1274" s="57">
        <v>44039</v>
      </c>
      <c r="D1274" s="55">
        <v>2020</v>
      </c>
      <c r="E1274" s="55">
        <v>7</v>
      </c>
      <c r="F1274" s="55">
        <v>120195</v>
      </c>
      <c r="G1274" s="55" t="s">
        <v>279</v>
      </c>
      <c r="H1274" s="55" t="s">
        <v>37</v>
      </c>
      <c r="I1274" s="55" t="s">
        <v>197</v>
      </c>
      <c r="J1274" s="55" t="s">
        <v>20</v>
      </c>
      <c r="K1274" s="55" t="s">
        <v>82</v>
      </c>
      <c r="L1274" s="55" t="s">
        <v>68</v>
      </c>
      <c r="M1274" s="55">
        <v>311</v>
      </c>
      <c r="N1274" s="55" t="s">
        <v>280</v>
      </c>
      <c r="O1274" s="55">
        <v>1</v>
      </c>
      <c r="P1274" s="55" t="s">
        <v>22</v>
      </c>
      <c r="Q1274" s="55">
        <v>4</v>
      </c>
      <c r="R1274" s="55" t="s">
        <v>38</v>
      </c>
      <c r="S1274" s="55">
        <v>110</v>
      </c>
      <c r="T1274" s="55">
        <v>50276</v>
      </c>
      <c r="U1274" s="30">
        <v>3542</v>
      </c>
      <c r="V1274" s="55">
        <v>15.634</v>
      </c>
      <c r="W1274" s="55">
        <v>0.159</v>
      </c>
      <c r="X1274" s="55">
        <v>80</v>
      </c>
      <c r="Y1274" s="55">
        <v>178077.592</v>
      </c>
      <c r="Z1274" s="55">
        <v>283.36</v>
      </c>
    </row>
    <row r="1275" spans="1:26">
      <c r="A1275" s="29">
        <v>44046</v>
      </c>
      <c r="B1275" s="55" t="s">
        <v>227</v>
      </c>
      <c r="C1275" s="57">
        <v>44039</v>
      </c>
      <c r="D1275" s="55">
        <v>2020</v>
      </c>
      <c r="E1275" s="55">
        <v>7</v>
      </c>
      <c r="F1275" s="55">
        <v>120195</v>
      </c>
      <c r="G1275" s="55" t="s">
        <v>279</v>
      </c>
      <c r="H1275" s="55" t="s">
        <v>37</v>
      </c>
      <c r="I1275" s="55" t="s">
        <v>197</v>
      </c>
      <c r="J1275" s="55" t="s">
        <v>20</v>
      </c>
      <c r="K1275" s="55" t="s">
        <v>82</v>
      </c>
      <c r="L1275" s="55" t="s">
        <v>68</v>
      </c>
      <c r="M1275" s="55">
        <v>311</v>
      </c>
      <c r="N1275" s="55" t="s">
        <v>280</v>
      </c>
      <c r="O1275" s="55">
        <v>1</v>
      </c>
      <c r="P1275" s="55" t="s">
        <v>22</v>
      </c>
      <c r="Q1275" s="55">
        <v>4</v>
      </c>
      <c r="R1275" s="55" t="s">
        <v>38</v>
      </c>
      <c r="S1275" s="55">
        <v>111</v>
      </c>
      <c r="T1275" s="55">
        <v>72423</v>
      </c>
      <c r="U1275" s="30">
        <v>3651</v>
      </c>
      <c r="V1275" s="55">
        <v>11.972</v>
      </c>
      <c r="W1275" s="55">
        <v>0.105</v>
      </c>
      <c r="X1275" s="55">
        <v>76</v>
      </c>
      <c r="Y1275" s="55">
        <v>264416.37300000002</v>
      </c>
      <c r="Z1275" s="55">
        <v>277.476</v>
      </c>
    </row>
    <row r="1276" spans="1:26">
      <c r="A1276" s="29">
        <v>44046</v>
      </c>
      <c r="B1276" s="55" t="s">
        <v>227</v>
      </c>
      <c r="C1276" s="57">
        <v>44039</v>
      </c>
      <c r="D1276" s="55">
        <v>2020</v>
      </c>
      <c r="E1276" s="55">
        <v>7</v>
      </c>
      <c r="F1276" s="55">
        <v>120195</v>
      </c>
      <c r="G1276" s="55" t="s">
        <v>279</v>
      </c>
      <c r="H1276" s="55" t="s">
        <v>37</v>
      </c>
      <c r="I1276" s="55" t="s">
        <v>197</v>
      </c>
      <c r="J1276" s="55" t="s">
        <v>20</v>
      </c>
      <c r="K1276" s="55" t="s">
        <v>82</v>
      </c>
      <c r="L1276" s="55" t="s">
        <v>68</v>
      </c>
      <c r="M1276" s="55">
        <v>311</v>
      </c>
      <c r="N1276" s="55" t="s">
        <v>280</v>
      </c>
      <c r="O1276" s="55">
        <v>1</v>
      </c>
      <c r="P1276" s="55" t="s">
        <v>22</v>
      </c>
      <c r="Q1276" s="55">
        <v>4</v>
      </c>
      <c r="R1276" s="55" t="s">
        <v>38</v>
      </c>
      <c r="S1276" s="55">
        <v>112</v>
      </c>
      <c r="T1276" s="55">
        <v>106195</v>
      </c>
      <c r="U1276" s="30">
        <v>3261</v>
      </c>
      <c r="V1276" s="55">
        <v>14.43</v>
      </c>
      <c r="W1276" s="55">
        <v>5.5E-2</v>
      </c>
      <c r="X1276" s="55">
        <v>58</v>
      </c>
      <c r="Y1276" s="55">
        <v>346301.89500000002</v>
      </c>
      <c r="Z1276" s="55">
        <v>189.13800000000001</v>
      </c>
    </row>
    <row r="1277" spans="1:26">
      <c r="A1277" s="29">
        <v>44046</v>
      </c>
      <c r="B1277" s="55" t="s">
        <v>227</v>
      </c>
      <c r="C1277" s="57">
        <v>44039</v>
      </c>
      <c r="D1277" s="55">
        <v>2020</v>
      </c>
      <c r="E1277" s="55">
        <v>7</v>
      </c>
      <c r="F1277" s="55">
        <v>120195</v>
      </c>
      <c r="G1277" s="55" t="s">
        <v>279</v>
      </c>
      <c r="H1277" s="55" t="s">
        <v>37</v>
      </c>
      <c r="I1277" s="55" t="s">
        <v>197</v>
      </c>
      <c r="J1277" s="55" t="s">
        <v>20</v>
      </c>
      <c r="K1277" s="55" t="s">
        <v>82</v>
      </c>
      <c r="L1277" s="55" t="s">
        <v>68</v>
      </c>
      <c r="M1277" s="55">
        <v>311</v>
      </c>
      <c r="N1277" s="55" t="s">
        <v>280</v>
      </c>
      <c r="O1277" s="55">
        <v>1</v>
      </c>
      <c r="P1277" s="55" t="s">
        <v>22</v>
      </c>
      <c r="Q1277" s="55">
        <v>4</v>
      </c>
      <c r="R1277" s="55" t="s">
        <v>38</v>
      </c>
      <c r="S1277" s="55">
        <v>101</v>
      </c>
      <c r="T1277" s="55">
        <v>78421</v>
      </c>
      <c r="U1277" s="30">
        <v>3921</v>
      </c>
      <c r="V1277" s="55">
        <v>13.009</v>
      </c>
      <c r="W1277" s="55">
        <v>7.0000000000000007E-2</v>
      </c>
      <c r="X1277" s="55">
        <v>55</v>
      </c>
      <c r="Y1277" s="55">
        <v>307488.74099999998</v>
      </c>
      <c r="Z1277" s="55">
        <v>215.655</v>
      </c>
    </row>
    <row r="1278" spans="1:26">
      <c r="A1278" s="29">
        <v>44046</v>
      </c>
      <c r="B1278" s="55" t="s">
        <v>227</v>
      </c>
      <c r="C1278" s="57">
        <v>44039</v>
      </c>
      <c r="D1278" s="55">
        <v>2020</v>
      </c>
      <c r="E1278" s="55">
        <v>7</v>
      </c>
      <c r="F1278" s="55">
        <v>120195</v>
      </c>
      <c r="G1278" s="55" t="s">
        <v>279</v>
      </c>
      <c r="H1278" s="55" t="s">
        <v>37</v>
      </c>
      <c r="I1278" s="55" t="s">
        <v>197</v>
      </c>
      <c r="J1278" s="55" t="s">
        <v>20</v>
      </c>
      <c r="K1278" s="55" t="s">
        <v>82</v>
      </c>
      <c r="L1278" s="55" t="s">
        <v>68</v>
      </c>
      <c r="M1278" s="55">
        <v>311</v>
      </c>
      <c r="N1278" s="55" t="s">
        <v>280</v>
      </c>
      <c r="O1278" s="55">
        <v>1</v>
      </c>
      <c r="P1278" s="55" t="s">
        <v>22</v>
      </c>
      <c r="Q1278" s="55">
        <v>4</v>
      </c>
      <c r="R1278" s="55" t="s">
        <v>38</v>
      </c>
      <c r="S1278" s="55">
        <v>103</v>
      </c>
      <c r="T1278" s="55">
        <v>81837</v>
      </c>
      <c r="U1278" s="30">
        <v>3906</v>
      </c>
      <c r="V1278" s="55">
        <v>13.513999999999999</v>
      </c>
      <c r="W1278" s="55">
        <v>4.9000000000000002E-2</v>
      </c>
      <c r="X1278" s="55">
        <v>40</v>
      </c>
      <c r="Y1278" s="55">
        <v>319655.32199999999</v>
      </c>
      <c r="Z1278" s="55">
        <v>156.24</v>
      </c>
    </row>
    <row r="1279" spans="1:26">
      <c r="A1279" s="29">
        <v>44046</v>
      </c>
      <c r="B1279" s="55" t="s">
        <v>227</v>
      </c>
      <c r="C1279" s="57">
        <v>44039</v>
      </c>
      <c r="D1279" s="55">
        <v>2020</v>
      </c>
      <c r="E1279" s="55">
        <v>7</v>
      </c>
      <c r="F1279" s="55">
        <v>120195</v>
      </c>
      <c r="G1279" s="55" t="s">
        <v>279</v>
      </c>
      <c r="H1279" s="55" t="s">
        <v>37</v>
      </c>
      <c r="I1279" s="55" t="s">
        <v>197</v>
      </c>
      <c r="J1279" s="55" t="s">
        <v>20</v>
      </c>
      <c r="K1279" s="55" t="s">
        <v>82</v>
      </c>
      <c r="L1279" s="55" t="s">
        <v>68</v>
      </c>
      <c r="M1279" s="55">
        <v>311</v>
      </c>
      <c r="N1279" s="55" t="s">
        <v>280</v>
      </c>
      <c r="O1279" s="55">
        <v>1</v>
      </c>
      <c r="P1279" s="55" t="s">
        <v>22</v>
      </c>
      <c r="Q1279" s="55">
        <v>4</v>
      </c>
      <c r="R1279" s="55" t="s">
        <v>38</v>
      </c>
      <c r="S1279" s="55">
        <v>102</v>
      </c>
      <c r="T1279" s="55">
        <v>67168</v>
      </c>
      <c r="U1279" s="30">
        <v>3898</v>
      </c>
      <c r="V1279" s="55">
        <v>10.845000000000001</v>
      </c>
      <c r="W1279" s="55">
        <v>9.1999999999999998E-2</v>
      </c>
      <c r="X1279" s="55">
        <v>62</v>
      </c>
      <c r="Y1279" s="55">
        <v>261820.864</v>
      </c>
      <c r="Z1279" s="55">
        <v>241.67599999999999</v>
      </c>
    </row>
    <row r="1280" spans="1:26">
      <c r="A1280" s="29">
        <v>44039</v>
      </c>
      <c r="B1280" s="55" t="s">
        <v>228</v>
      </c>
      <c r="C1280" s="57">
        <v>44032</v>
      </c>
      <c r="D1280" s="55">
        <v>2020</v>
      </c>
      <c r="E1280" s="55">
        <v>7</v>
      </c>
      <c r="F1280" s="55">
        <v>120195</v>
      </c>
      <c r="G1280" s="55" t="s">
        <v>279</v>
      </c>
      <c r="H1280" s="55" t="s">
        <v>37</v>
      </c>
      <c r="I1280" s="55" t="s">
        <v>197</v>
      </c>
      <c r="J1280" s="55" t="s">
        <v>20</v>
      </c>
      <c r="K1280" s="55" t="s">
        <v>82</v>
      </c>
      <c r="L1280" s="55" t="s">
        <v>68</v>
      </c>
      <c r="M1280" s="55">
        <v>311</v>
      </c>
      <c r="N1280" s="55" t="s">
        <v>280</v>
      </c>
      <c r="O1280" s="55">
        <v>1</v>
      </c>
      <c r="P1280" s="55" t="s">
        <v>22</v>
      </c>
      <c r="Q1280" s="55">
        <v>4</v>
      </c>
      <c r="R1280" s="55" t="s">
        <v>38</v>
      </c>
      <c r="S1280" s="55">
        <v>102</v>
      </c>
      <c r="T1280" s="55">
        <v>67220</v>
      </c>
      <c r="U1280" s="30">
        <v>3808</v>
      </c>
      <c r="V1280" s="55">
        <v>10.603</v>
      </c>
      <c r="W1280" s="55">
        <v>7.6999999999999999E-2</v>
      </c>
      <c r="X1280" s="55">
        <v>52</v>
      </c>
      <c r="Y1280" s="55">
        <v>255973.76000000001</v>
      </c>
      <c r="Z1280" s="55">
        <v>198.01599999999999</v>
      </c>
    </row>
    <row r="1281" spans="1:26">
      <c r="A1281" s="29">
        <v>44039</v>
      </c>
      <c r="B1281" s="55" t="s">
        <v>228</v>
      </c>
      <c r="C1281" s="57">
        <v>44032</v>
      </c>
      <c r="D1281" s="55">
        <v>2020</v>
      </c>
      <c r="E1281" s="55">
        <v>7</v>
      </c>
      <c r="F1281" s="55">
        <v>120195</v>
      </c>
      <c r="G1281" s="55" t="s">
        <v>279</v>
      </c>
      <c r="H1281" s="55" t="s">
        <v>37</v>
      </c>
      <c r="I1281" s="55" t="s">
        <v>197</v>
      </c>
      <c r="J1281" s="55" t="s">
        <v>20</v>
      </c>
      <c r="K1281" s="55" t="s">
        <v>82</v>
      </c>
      <c r="L1281" s="55" t="s">
        <v>68</v>
      </c>
      <c r="M1281" s="55">
        <v>311</v>
      </c>
      <c r="N1281" s="55" t="s">
        <v>280</v>
      </c>
      <c r="O1281" s="55">
        <v>1</v>
      </c>
      <c r="P1281" s="55" t="s">
        <v>22</v>
      </c>
      <c r="Q1281" s="55">
        <v>4</v>
      </c>
      <c r="R1281" s="55" t="s">
        <v>38</v>
      </c>
      <c r="S1281" s="55">
        <v>103</v>
      </c>
      <c r="T1281" s="55">
        <v>81921</v>
      </c>
      <c r="U1281" s="30">
        <v>3833.4</v>
      </c>
      <c r="V1281" s="55">
        <v>13.273</v>
      </c>
      <c r="W1281" s="55">
        <v>0.10299999999999999</v>
      </c>
      <c r="X1281" s="55">
        <v>84</v>
      </c>
      <c r="Y1281" s="55">
        <v>314035.96140000003</v>
      </c>
      <c r="Z1281" s="55">
        <v>322.00560000000002</v>
      </c>
    </row>
    <row r="1282" spans="1:26">
      <c r="A1282" s="29">
        <v>44039</v>
      </c>
      <c r="B1282" s="55" t="s">
        <v>228</v>
      </c>
      <c r="C1282" s="57">
        <v>44032</v>
      </c>
      <c r="D1282" s="55">
        <v>2020</v>
      </c>
      <c r="E1282" s="55">
        <v>7</v>
      </c>
      <c r="F1282" s="55">
        <v>120195</v>
      </c>
      <c r="G1282" s="55" t="s">
        <v>279</v>
      </c>
      <c r="H1282" s="55" t="s">
        <v>37</v>
      </c>
      <c r="I1282" s="55" t="s">
        <v>197</v>
      </c>
      <c r="J1282" s="55" t="s">
        <v>20</v>
      </c>
      <c r="K1282" s="55" t="s">
        <v>82</v>
      </c>
      <c r="L1282" s="55" t="s">
        <v>68</v>
      </c>
      <c r="M1282" s="55">
        <v>311</v>
      </c>
      <c r="N1282" s="55" t="s">
        <v>280</v>
      </c>
      <c r="O1282" s="55">
        <v>1</v>
      </c>
      <c r="P1282" s="55" t="s">
        <v>22</v>
      </c>
      <c r="Q1282" s="55">
        <v>4</v>
      </c>
      <c r="R1282" s="55" t="s">
        <v>38</v>
      </c>
      <c r="S1282" s="55">
        <v>101</v>
      </c>
      <c r="T1282" s="55">
        <v>78510</v>
      </c>
      <c r="U1282" s="30">
        <v>2840</v>
      </c>
      <c r="V1282" s="55">
        <v>12.755000000000001</v>
      </c>
      <c r="W1282" s="55">
        <v>0.113</v>
      </c>
      <c r="X1282" s="55">
        <v>89</v>
      </c>
      <c r="Y1282" s="55">
        <v>222968.4</v>
      </c>
      <c r="Z1282" s="55">
        <v>252.76</v>
      </c>
    </row>
    <row r="1283" spans="1:26">
      <c r="A1283" s="29">
        <v>44039</v>
      </c>
      <c r="B1283" s="55" t="s">
        <v>228</v>
      </c>
      <c r="C1283" s="57">
        <v>44032</v>
      </c>
      <c r="D1283" s="55">
        <v>2020</v>
      </c>
      <c r="E1283" s="55">
        <v>7</v>
      </c>
      <c r="F1283" s="55">
        <v>120195</v>
      </c>
      <c r="G1283" s="55" t="s">
        <v>279</v>
      </c>
      <c r="H1283" s="55" t="s">
        <v>37</v>
      </c>
      <c r="I1283" s="55" t="s">
        <v>197</v>
      </c>
      <c r="J1283" s="55" t="s">
        <v>20</v>
      </c>
      <c r="K1283" s="55" t="s">
        <v>82</v>
      </c>
      <c r="L1283" s="55" t="s">
        <v>68</v>
      </c>
      <c r="M1283" s="55">
        <v>311</v>
      </c>
      <c r="N1283" s="55" t="s">
        <v>280</v>
      </c>
      <c r="O1283" s="55">
        <v>1</v>
      </c>
      <c r="P1283" s="55" t="s">
        <v>22</v>
      </c>
      <c r="Q1283" s="55">
        <v>4</v>
      </c>
      <c r="R1283" s="55" t="s">
        <v>38</v>
      </c>
      <c r="S1283" s="55">
        <v>112</v>
      </c>
      <c r="T1283" s="55">
        <v>106301</v>
      </c>
      <c r="U1283" s="30">
        <v>3188.6</v>
      </c>
      <c r="V1283" s="55">
        <v>14.122999999999999</v>
      </c>
      <c r="W1283" s="55">
        <v>0.1</v>
      </c>
      <c r="X1283" s="55">
        <v>106</v>
      </c>
      <c r="Y1283" s="55">
        <v>338951.36859999999</v>
      </c>
      <c r="Z1283" s="55">
        <v>337.99159999999995</v>
      </c>
    </row>
    <row r="1284" spans="1:26">
      <c r="A1284" s="29">
        <v>44039</v>
      </c>
      <c r="B1284" s="55" t="s">
        <v>228</v>
      </c>
      <c r="C1284" s="57">
        <v>44032</v>
      </c>
      <c r="D1284" s="55">
        <v>2020</v>
      </c>
      <c r="E1284" s="55">
        <v>7</v>
      </c>
      <c r="F1284" s="55">
        <v>120195</v>
      </c>
      <c r="G1284" s="55" t="s">
        <v>279</v>
      </c>
      <c r="H1284" s="55" t="s">
        <v>37</v>
      </c>
      <c r="I1284" s="55" t="s">
        <v>197</v>
      </c>
      <c r="J1284" s="55" t="s">
        <v>20</v>
      </c>
      <c r="K1284" s="55" t="s">
        <v>82</v>
      </c>
      <c r="L1284" s="55" t="s">
        <v>68</v>
      </c>
      <c r="M1284" s="55">
        <v>311</v>
      </c>
      <c r="N1284" s="55" t="s">
        <v>280</v>
      </c>
      <c r="O1284" s="55">
        <v>1</v>
      </c>
      <c r="P1284" s="55" t="s">
        <v>22</v>
      </c>
      <c r="Q1284" s="55">
        <v>4</v>
      </c>
      <c r="R1284" s="55" t="s">
        <v>38</v>
      </c>
      <c r="S1284" s="55">
        <v>111</v>
      </c>
      <c r="T1284" s="55">
        <v>81021</v>
      </c>
      <c r="U1284" s="30">
        <v>3635.9</v>
      </c>
      <c r="V1284" s="55">
        <v>16.113</v>
      </c>
      <c r="W1284" s="55">
        <v>7.0000000000000007E-2</v>
      </c>
      <c r="X1284" s="55">
        <v>57</v>
      </c>
      <c r="Y1284" s="55">
        <v>294584.25390000001</v>
      </c>
      <c r="Z1284" s="55">
        <v>207.24630000000002</v>
      </c>
    </row>
    <row r="1285" spans="1:26">
      <c r="A1285" s="29">
        <v>44039</v>
      </c>
      <c r="B1285" s="55" t="s">
        <v>228</v>
      </c>
      <c r="C1285" s="57">
        <v>44032</v>
      </c>
      <c r="D1285" s="55">
        <v>2020</v>
      </c>
      <c r="E1285" s="55">
        <v>7</v>
      </c>
      <c r="F1285" s="55">
        <v>120195</v>
      </c>
      <c r="G1285" s="55" t="s">
        <v>279</v>
      </c>
      <c r="H1285" s="55" t="s">
        <v>37</v>
      </c>
      <c r="I1285" s="55" t="s">
        <v>197</v>
      </c>
      <c r="J1285" s="55" t="s">
        <v>20</v>
      </c>
      <c r="K1285" s="55" t="s">
        <v>82</v>
      </c>
      <c r="L1285" s="55" t="s">
        <v>68</v>
      </c>
      <c r="M1285" s="55">
        <v>311</v>
      </c>
      <c r="N1285" s="55" t="s">
        <v>280</v>
      </c>
      <c r="O1285" s="55">
        <v>1</v>
      </c>
      <c r="P1285" s="55" t="s">
        <v>22</v>
      </c>
      <c r="Q1285" s="55">
        <v>4</v>
      </c>
      <c r="R1285" s="55" t="s">
        <v>38</v>
      </c>
      <c r="S1285" s="55">
        <v>110</v>
      </c>
      <c r="T1285" s="55">
        <v>106050</v>
      </c>
      <c r="U1285" s="30">
        <v>3542.6</v>
      </c>
      <c r="V1285" s="55">
        <v>15.654</v>
      </c>
      <c r="W1285" s="55">
        <v>0.127</v>
      </c>
      <c r="X1285" s="55">
        <v>135</v>
      </c>
      <c r="Y1285" s="55">
        <v>375692.73</v>
      </c>
      <c r="Z1285" s="55">
        <v>478.25099999999998</v>
      </c>
    </row>
    <row r="1286" spans="1:26">
      <c r="A1286" s="29">
        <v>44039</v>
      </c>
      <c r="B1286" s="55" t="s">
        <v>228</v>
      </c>
      <c r="C1286" s="57">
        <v>44032</v>
      </c>
      <c r="D1286" s="55">
        <v>2020</v>
      </c>
      <c r="E1286" s="55">
        <v>7</v>
      </c>
      <c r="F1286" s="55">
        <v>120195</v>
      </c>
      <c r="G1286" s="55" t="s">
        <v>279</v>
      </c>
      <c r="H1286" s="55" t="s">
        <v>37</v>
      </c>
      <c r="I1286" s="55" t="s">
        <v>197</v>
      </c>
      <c r="J1286" s="55" t="s">
        <v>20</v>
      </c>
      <c r="K1286" s="55" t="s">
        <v>82</v>
      </c>
      <c r="L1286" s="55" t="s">
        <v>68</v>
      </c>
      <c r="M1286" s="55">
        <v>311</v>
      </c>
      <c r="N1286" s="55" t="s">
        <v>280</v>
      </c>
      <c r="O1286" s="55">
        <v>1</v>
      </c>
      <c r="P1286" s="55" t="s">
        <v>22</v>
      </c>
      <c r="Q1286" s="55">
        <v>4</v>
      </c>
      <c r="R1286" s="55" t="s">
        <v>38</v>
      </c>
      <c r="S1286" s="55">
        <v>109</v>
      </c>
      <c r="T1286" s="55">
        <v>98358</v>
      </c>
      <c r="U1286" s="30">
        <v>3151.5</v>
      </c>
      <c r="V1286" s="55">
        <v>12.916</v>
      </c>
      <c r="W1286" s="55">
        <v>6.2E-2</v>
      </c>
      <c r="X1286" s="55">
        <v>61</v>
      </c>
      <c r="Y1286" s="55">
        <v>309975.23700000002</v>
      </c>
      <c r="Z1286" s="55">
        <v>192.2415</v>
      </c>
    </row>
    <row r="1287" spans="1:26">
      <c r="A1287" s="29">
        <v>44039</v>
      </c>
      <c r="B1287" s="55" t="s">
        <v>228</v>
      </c>
      <c r="C1287" s="57">
        <v>44032</v>
      </c>
      <c r="D1287" s="55">
        <v>2020</v>
      </c>
      <c r="E1287" s="55">
        <v>7</v>
      </c>
      <c r="F1287" s="55">
        <v>120195</v>
      </c>
      <c r="G1287" s="55" t="s">
        <v>279</v>
      </c>
      <c r="H1287" s="55" t="s">
        <v>37</v>
      </c>
      <c r="I1287" s="55" t="s">
        <v>197</v>
      </c>
      <c r="J1287" s="55" t="s">
        <v>20</v>
      </c>
      <c r="K1287" s="55" t="s">
        <v>82</v>
      </c>
      <c r="L1287" s="55" t="s">
        <v>68</v>
      </c>
      <c r="M1287" s="55">
        <v>311</v>
      </c>
      <c r="N1287" s="55" t="s">
        <v>280</v>
      </c>
      <c r="O1287" s="55">
        <v>1</v>
      </c>
      <c r="P1287" s="55" t="s">
        <v>22</v>
      </c>
      <c r="Q1287" s="55">
        <v>4</v>
      </c>
      <c r="R1287" s="55" t="s">
        <v>38</v>
      </c>
      <c r="S1287" s="55">
        <v>106</v>
      </c>
      <c r="T1287" s="55">
        <v>106222</v>
      </c>
      <c r="U1287" s="30">
        <v>3072.1</v>
      </c>
      <c r="V1287" s="55">
        <v>13.597</v>
      </c>
      <c r="W1287" s="55">
        <v>6.4000000000000001E-2</v>
      </c>
      <c r="X1287" s="55">
        <v>68</v>
      </c>
      <c r="Y1287" s="55">
        <v>326324.60619999998</v>
      </c>
      <c r="Z1287" s="55">
        <v>208.90279999999998</v>
      </c>
    </row>
    <row r="1288" spans="1:26">
      <c r="A1288" s="29">
        <v>44039</v>
      </c>
      <c r="B1288" s="55" t="s">
        <v>228</v>
      </c>
      <c r="C1288" s="57">
        <v>44032</v>
      </c>
      <c r="D1288" s="55">
        <v>2020</v>
      </c>
      <c r="E1288" s="55">
        <v>7</v>
      </c>
      <c r="F1288" s="55">
        <v>120195</v>
      </c>
      <c r="G1288" s="55" t="s">
        <v>279</v>
      </c>
      <c r="H1288" s="55" t="s">
        <v>37</v>
      </c>
      <c r="I1288" s="55" t="s">
        <v>197</v>
      </c>
      <c r="J1288" s="55" t="s">
        <v>20</v>
      </c>
      <c r="K1288" s="55" t="s">
        <v>82</v>
      </c>
      <c r="L1288" s="55" t="s">
        <v>68</v>
      </c>
      <c r="M1288" s="55">
        <v>311</v>
      </c>
      <c r="N1288" s="55" t="s">
        <v>280</v>
      </c>
      <c r="O1288" s="55">
        <v>1</v>
      </c>
      <c r="P1288" s="55" t="s">
        <v>22</v>
      </c>
      <c r="Q1288" s="55">
        <v>4</v>
      </c>
      <c r="R1288" s="55" t="s">
        <v>38</v>
      </c>
      <c r="S1288" s="55">
        <v>104</v>
      </c>
      <c r="T1288" s="55">
        <v>77464</v>
      </c>
      <c r="U1288" s="30">
        <v>3400.1</v>
      </c>
      <c r="V1288" s="55">
        <v>11.074</v>
      </c>
      <c r="W1288" s="55">
        <v>0.11600000000000001</v>
      </c>
      <c r="X1288" s="55">
        <v>90</v>
      </c>
      <c r="Y1288" s="55">
        <v>263385.34639999998</v>
      </c>
      <c r="Z1288" s="55">
        <v>306.00900000000001</v>
      </c>
    </row>
    <row r="1289" spans="1:26">
      <c r="A1289" s="29">
        <v>44039</v>
      </c>
      <c r="B1289" s="55" t="s">
        <v>228</v>
      </c>
      <c r="C1289" s="57">
        <v>44032</v>
      </c>
      <c r="D1289" s="55">
        <v>2020</v>
      </c>
      <c r="E1289" s="55">
        <v>7</v>
      </c>
      <c r="F1289" s="55">
        <v>120195</v>
      </c>
      <c r="G1289" s="55" t="s">
        <v>279</v>
      </c>
      <c r="H1289" s="55" t="s">
        <v>37</v>
      </c>
      <c r="I1289" s="55" t="s">
        <v>197</v>
      </c>
      <c r="J1289" s="55" t="s">
        <v>20</v>
      </c>
      <c r="K1289" s="55" t="s">
        <v>82</v>
      </c>
      <c r="L1289" s="55" t="s">
        <v>68</v>
      </c>
      <c r="M1289" s="55">
        <v>311</v>
      </c>
      <c r="N1289" s="55" t="s">
        <v>280</v>
      </c>
      <c r="O1289" s="55">
        <v>1</v>
      </c>
      <c r="P1289" s="55" t="s">
        <v>22</v>
      </c>
      <c r="Q1289" s="55">
        <v>4</v>
      </c>
      <c r="R1289" s="55" t="s">
        <v>38</v>
      </c>
      <c r="S1289" s="55">
        <v>105</v>
      </c>
      <c r="T1289" s="55">
        <v>84730</v>
      </c>
      <c r="U1289" s="30">
        <v>3512.2</v>
      </c>
      <c r="V1289" s="55">
        <v>15.125999999999999</v>
      </c>
      <c r="W1289" s="55">
        <v>2E-3</v>
      </c>
      <c r="X1289" s="55">
        <v>2</v>
      </c>
      <c r="Y1289" s="55">
        <v>297588.70600000001</v>
      </c>
      <c r="Z1289" s="55">
        <v>7.0244</v>
      </c>
    </row>
    <row r="1290" spans="1:26">
      <c r="A1290" s="29">
        <v>44039</v>
      </c>
      <c r="B1290" s="55" t="s">
        <v>228</v>
      </c>
      <c r="C1290" s="57">
        <v>44032</v>
      </c>
      <c r="D1290" s="55">
        <v>2020</v>
      </c>
      <c r="E1290" s="55">
        <v>7</v>
      </c>
      <c r="F1290" s="55">
        <v>120195</v>
      </c>
      <c r="G1290" s="55" t="s">
        <v>279</v>
      </c>
      <c r="H1290" s="55" t="s">
        <v>37</v>
      </c>
      <c r="I1290" s="55" t="s">
        <v>197</v>
      </c>
      <c r="J1290" s="55" t="s">
        <v>20</v>
      </c>
      <c r="K1290" s="55" t="s">
        <v>82</v>
      </c>
      <c r="L1290" s="55" t="s">
        <v>68</v>
      </c>
      <c r="M1290" s="55">
        <v>311</v>
      </c>
      <c r="N1290" s="55" t="s">
        <v>280</v>
      </c>
      <c r="O1290" s="55">
        <v>1</v>
      </c>
      <c r="P1290" s="55" t="s">
        <v>22</v>
      </c>
      <c r="Q1290" s="55">
        <v>4</v>
      </c>
      <c r="R1290" s="55" t="s">
        <v>38</v>
      </c>
      <c r="S1290" s="55">
        <v>108</v>
      </c>
      <c r="T1290" s="55">
        <v>105855</v>
      </c>
      <c r="U1290" s="30">
        <v>3462.5</v>
      </c>
      <c r="V1290" s="55">
        <v>15.272</v>
      </c>
      <c r="W1290" s="55">
        <v>7.0000000000000007E-2</v>
      </c>
      <c r="X1290" s="55">
        <v>74</v>
      </c>
      <c r="Y1290" s="55">
        <v>366522.9375</v>
      </c>
      <c r="Z1290" s="55">
        <v>256.22500000000002</v>
      </c>
    </row>
    <row r="1291" spans="1:26">
      <c r="A1291" s="29">
        <v>44039</v>
      </c>
      <c r="B1291" s="55" t="s">
        <v>228</v>
      </c>
      <c r="C1291" s="57">
        <v>44032</v>
      </c>
      <c r="D1291" s="55">
        <v>2020</v>
      </c>
      <c r="E1291" s="55">
        <v>7</v>
      </c>
      <c r="F1291" s="55">
        <v>120195</v>
      </c>
      <c r="G1291" s="55" t="s">
        <v>279</v>
      </c>
      <c r="H1291" s="55" t="s">
        <v>37</v>
      </c>
      <c r="I1291" s="55" t="s">
        <v>197</v>
      </c>
      <c r="J1291" s="55" t="s">
        <v>20</v>
      </c>
      <c r="K1291" s="55" t="s">
        <v>82</v>
      </c>
      <c r="L1291" s="55" t="s">
        <v>68</v>
      </c>
      <c r="M1291" s="55">
        <v>311</v>
      </c>
      <c r="N1291" s="55" t="s">
        <v>280</v>
      </c>
      <c r="O1291" s="55">
        <v>1</v>
      </c>
      <c r="P1291" s="55" t="s">
        <v>22</v>
      </c>
      <c r="Q1291" s="55">
        <v>4</v>
      </c>
      <c r="R1291" s="55" t="s">
        <v>38</v>
      </c>
      <c r="S1291" s="55">
        <v>107</v>
      </c>
      <c r="T1291" s="55">
        <v>106694</v>
      </c>
      <c r="U1291" s="30">
        <v>3539.2</v>
      </c>
      <c r="V1291" s="55">
        <v>15.734</v>
      </c>
      <c r="W1291" s="55">
        <v>7.3999999999999996E-2</v>
      </c>
      <c r="X1291" s="55">
        <v>79</v>
      </c>
      <c r="Y1291" s="55">
        <v>377611.40479999996</v>
      </c>
      <c r="Z1291" s="55">
        <v>279.59679999999997</v>
      </c>
    </row>
    <row r="1292" spans="1:26">
      <c r="A1292" s="29">
        <v>44039</v>
      </c>
      <c r="B1292" s="55" t="s">
        <v>228</v>
      </c>
      <c r="C1292" s="57">
        <v>44032</v>
      </c>
      <c r="D1292" s="55">
        <v>2020</v>
      </c>
      <c r="E1292" s="55">
        <v>7</v>
      </c>
      <c r="F1292" s="55">
        <v>120195</v>
      </c>
      <c r="G1292" s="55" t="s">
        <v>279</v>
      </c>
      <c r="H1292" s="55" t="s">
        <v>37</v>
      </c>
      <c r="I1292" s="55" t="s">
        <v>197</v>
      </c>
      <c r="J1292" s="55" t="s">
        <v>20</v>
      </c>
      <c r="K1292" s="55" t="s">
        <v>82</v>
      </c>
      <c r="L1292" s="55" t="s">
        <v>68</v>
      </c>
      <c r="M1292" s="55">
        <v>311</v>
      </c>
      <c r="N1292" s="55" t="s">
        <v>280</v>
      </c>
      <c r="O1292" s="55">
        <v>1</v>
      </c>
      <c r="P1292" s="55" t="s">
        <v>22</v>
      </c>
      <c r="Q1292" s="55">
        <v>4</v>
      </c>
      <c r="R1292" s="55" t="s">
        <v>38</v>
      </c>
      <c r="S1292" s="55">
        <v>115</v>
      </c>
      <c r="T1292" s="55">
        <v>81511</v>
      </c>
      <c r="U1292" s="30">
        <v>3484.8</v>
      </c>
      <c r="V1292" s="55">
        <v>15.569000000000001</v>
      </c>
      <c r="W1292" s="55">
        <v>0.10100000000000001</v>
      </c>
      <c r="X1292" s="55">
        <v>82</v>
      </c>
      <c r="Y1292" s="55">
        <v>284049.53279999999</v>
      </c>
      <c r="Z1292" s="55">
        <v>285.75360000000006</v>
      </c>
    </row>
    <row r="1293" spans="1:26">
      <c r="A1293" s="29">
        <v>44039</v>
      </c>
      <c r="B1293" s="55" t="s">
        <v>228</v>
      </c>
      <c r="C1293" s="57">
        <v>44032</v>
      </c>
      <c r="D1293" s="55">
        <v>2020</v>
      </c>
      <c r="E1293" s="55">
        <v>7</v>
      </c>
      <c r="F1293" s="55">
        <v>120195</v>
      </c>
      <c r="G1293" s="55" t="s">
        <v>279</v>
      </c>
      <c r="H1293" s="55" t="s">
        <v>37</v>
      </c>
      <c r="I1293" s="55" t="s">
        <v>197</v>
      </c>
      <c r="J1293" s="55" t="s">
        <v>20</v>
      </c>
      <c r="K1293" s="55" t="s">
        <v>82</v>
      </c>
      <c r="L1293" s="55" t="s">
        <v>68</v>
      </c>
      <c r="M1293" s="55">
        <v>311</v>
      </c>
      <c r="N1293" s="55" t="s">
        <v>280</v>
      </c>
      <c r="O1293" s="55">
        <v>1</v>
      </c>
      <c r="P1293" s="55" t="s">
        <v>22</v>
      </c>
      <c r="Q1293" s="55">
        <v>4</v>
      </c>
      <c r="R1293" s="55" t="s">
        <v>38</v>
      </c>
      <c r="S1293" s="55">
        <v>114</v>
      </c>
      <c r="T1293" s="55">
        <v>105756</v>
      </c>
      <c r="U1293" s="30">
        <v>3520.7</v>
      </c>
      <c r="V1293" s="55">
        <v>15.513999999999999</v>
      </c>
      <c r="W1293" s="55">
        <v>9.1999999999999998E-2</v>
      </c>
      <c r="X1293" s="55">
        <v>97</v>
      </c>
      <c r="Y1293" s="55">
        <v>372335.14919999999</v>
      </c>
      <c r="Z1293" s="55">
        <v>341.50789999999995</v>
      </c>
    </row>
    <row r="1294" spans="1:26">
      <c r="A1294" s="29">
        <v>44039</v>
      </c>
      <c r="B1294" s="55" t="s">
        <v>228</v>
      </c>
      <c r="C1294" s="57">
        <v>44032</v>
      </c>
      <c r="D1294" s="55">
        <v>2020</v>
      </c>
      <c r="E1294" s="55">
        <v>7</v>
      </c>
      <c r="F1294" s="55">
        <v>120195</v>
      </c>
      <c r="G1294" s="55" t="s">
        <v>279</v>
      </c>
      <c r="H1294" s="55" t="s">
        <v>37</v>
      </c>
      <c r="I1294" s="55" t="s">
        <v>197</v>
      </c>
      <c r="J1294" s="55" t="s">
        <v>20</v>
      </c>
      <c r="K1294" s="55" t="s">
        <v>82</v>
      </c>
      <c r="L1294" s="55" t="s">
        <v>68</v>
      </c>
      <c r="M1294" s="55">
        <v>311</v>
      </c>
      <c r="N1294" s="55" t="s">
        <v>280</v>
      </c>
      <c r="O1294" s="55">
        <v>1</v>
      </c>
      <c r="P1294" s="55" t="s">
        <v>22</v>
      </c>
      <c r="Q1294" s="55">
        <v>4</v>
      </c>
      <c r="R1294" s="55" t="s">
        <v>38</v>
      </c>
      <c r="S1294" s="55">
        <v>113</v>
      </c>
      <c r="T1294" s="55">
        <v>48932</v>
      </c>
      <c r="U1294" s="30">
        <v>3640.5</v>
      </c>
      <c r="V1294" s="55">
        <v>15.226000000000001</v>
      </c>
      <c r="W1294" s="55">
        <v>0.19800000000000001</v>
      </c>
      <c r="X1294" s="55">
        <v>97</v>
      </c>
      <c r="Y1294" s="55">
        <v>178136.946</v>
      </c>
      <c r="Z1294" s="55">
        <v>353.12849999999997</v>
      </c>
    </row>
    <row r="1295" spans="1:26">
      <c r="A1295" s="29">
        <v>44039</v>
      </c>
      <c r="B1295" s="55" t="s">
        <v>228</v>
      </c>
      <c r="C1295" s="57">
        <v>44032</v>
      </c>
      <c r="D1295" s="55">
        <v>2020</v>
      </c>
      <c r="E1295" s="55">
        <v>7</v>
      </c>
      <c r="F1295" s="55">
        <v>120195</v>
      </c>
      <c r="G1295" s="55" t="s">
        <v>279</v>
      </c>
      <c r="H1295" s="55" t="s">
        <v>37</v>
      </c>
      <c r="I1295" s="55" t="s">
        <v>197</v>
      </c>
      <c r="J1295" s="55" t="s">
        <v>20</v>
      </c>
      <c r="K1295" s="55" t="s">
        <v>82</v>
      </c>
      <c r="L1295" s="55" t="s">
        <v>68</v>
      </c>
      <c r="M1295" s="55">
        <v>311</v>
      </c>
      <c r="N1295" s="55" t="s">
        <v>280</v>
      </c>
      <c r="O1295" s="55">
        <v>1</v>
      </c>
      <c r="P1295" s="55" t="s">
        <v>22</v>
      </c>
      <c r="Q1295" s="55">
        <v>4</v>
      </c>
      <c r="R1295" s="55" t="s">
        <v>38</v>
      </c>
      <c r="S1295" s="55">
        <v>116</v>
      </c>
      <c r="T1295" s="55">
        <v>28211</v>
      </c>
      <c r="U1295" s="30">
        <v>3564.6</v>
      </c>
      <c r="V1295" s="55">
        <v>14.696999999999999</v>
      </c>
      <c r="W1295" s="55">
        <v>0.26200000000000001</v>
      </c>
      <c r="X1295" s="55">
        <v>74</v>
      </c>
      <c r="Y1295" s="55">
        <v>100560.93059999999</v>
      </c>
      <c r="Z1295" s="55">
        <v>263.78039999999999</v>
      </c>
    </row>
    <row r="1296" spans="1:26">
      <c r="A1296" s="29">
        <v>44032</v>
      </c>
      <c r="B1296" s="55" t="s">
        <v>229</v>
      </c>
      <c r="C1296" s="57">
        <v>44025</v>
      </c>
      <c r="D1296" s="55">
        <v>2020</v>
      </c>
      <c r="E1296" s="55">
        <v>7</v>
      </c>
      <c r="F1296" s="55">
        <v>120195</v>
      </c>
      <c r="G1296" s="55" t="s">
        <v>279</v>
      </c>
      <c r="H1296" s="55" t="s">
        <v>37</v>
      </c>
      <c r="I1296" s="55" t="s">
        <v>197</v>
      </c>
      <c r="J1296" s="55" t="s">
        <v>20</v>
      </c>
      <c r="K1296" s="55" t="s">
        <v>82</v>
      </c>
      <c r="L1296" s="55" t="s">
        <v>68</v>
      </c>
      <c r="M1296" s="55">
        <v>311</v>
      </c>
      <c r="N1296" s="55" t="s">
        <v>280</v>
      </c>
      <c r="O1296" s="55">
        <v>1</v>
      </c>
      <c r="P1296" s="55" t="s">
        <v>22</v>
      </c>
      <c r="Q1296" s="55">
        <v>4</v>
      </c>
      <c r="R1296" s="55" t="s">
        <v>38</v>
      </c>
      <c r="S1296" s="55">
        <v>113</v>
      </c>
      <c r="T1296" s="55">
        <v>23317</v>
      </c>
      <c r="U1296" s="30">
        <v>3598</v>
      </c>
      <c r="V1296" s="55">
        <v>15.067</v>
      </c>
      <c r="W1296" s="55">
        <v>0.433</v>
      </c>
      <c r="X1296" s="55">
        <v>101</v>
      </c>
      <c r="Y1296" s="55">
        <v>83894.566000000006</v>
      </c>
      <c r="Z1296" s="55">
        <v>363.39800000000002</v>
      </c>
    </row>
    <row r="1297" spans="1:26">
      <c r="A1297" s="29">
        <v>44032</v>
      </c>
      <c r="B1297" s="55" t="s">
        <v>229</v>
      </c>
      <c r="C1297" s="57">
        <v>44025</v>
      </c>
      <c r="D1297" s="55">
        <v>2020</v>
      </c>
      <c r="E1297" s="55">
        <v>7</v>
      </c>
      <c r="F1297" s="55">
        <v>120195</v>
      </c>
      <c r="G1297" s="55" t="s">
        <v>279</v>
      </c>
      <c r="H1297" s="55" t="s">
        <v>37</v>
      </c>
      <c r="I1297" s="55" t="s">
        <v>197</v>
      </c>
      <c r="J1297" s="55" t="s">
        <v>20</v>
      </c>
      <c r="K1297" s="55" t="s">
        <v>82</v>
      </c>
      <c r="L1297" s="55" t="s">
        <v>68</v>
      </c>
      <c r="M1297" s="55">
        <v>311</v>
      </c>
      <c r="N1297" s="55" t="s">
        <v>280</v>
      </c>
      <c r="O1297" s="55">
        <v>1</v>
      </c>
      <c r="P1297" s="55" t="s">
        <v>22</v>
      </c>
      <c r="Q1297" s="55">
        <v>4</v>
      </c>
      <c r="R1297" s="55" t="s">
        <v>38</v>
      </c>
      <c r="S1297" s="55">
        <v>114</v>
      </c>
      <c r="T1297" s="55">
        <v>105877</v>
      </c>
      <c r="U1297" s="30">
        <v>3440</v>
      </c>
      <c r="V1297" s="55">
        <v>15.179</v>
      </c>
      <c r="W1297" s="55">
        <v>0.114</v>
      </c>
      <c r="X1297" s="55">
        <v>121</v>
      </c>
      <c r="Y1297" s="55">
        <v>364216.88</v>
      </c>
      <c r="Z1297" s="55">
        <v>416.24</v>
      </c>
    </row>
    <row r="1298" spans="1:26">
      <c r="A1298" s="29">
        <v>44032</v>
      </c>
      <c r="B1298" s="55" t="s">
        <v>229</v>
      </c>
      <c r="C1298" s="57">
        <v>44025</v>
      </c>
      <c r="D1298" s="55">
        <v>2020</v>
      </c>
      <c r="E1298" s="55">
        <v>7</v>
      </c>
      <c r="F1298" s="55">
        <v>120195</v>
      </c>
      <c r="G1298" s="55" t="s">
        <v>279</v>
      </c>
      <c r="H1298" s="55" t="s">
        <v>37</v>
      </c>
      <c r="I1298" s="55" t="s">
        <v>197</v>
      </c>
      <c r="J1298" s="55" t="s">
        <v>20</v>
      </c>
      <c r="K1298" s="55" t="s">
        <v>82</v>
      </c>
      <c r="L1298" s="55" t="s">
        <v>68</v>
      </c>
      <c r="M1298" s="55">
        <v>311</v>
      </c>
      <c r="N1298" s="55" t="s">
        <v>280</v>
      </c>
      <c r="O1298" s="55">
        <v>1</v>
      </c>
      <c r="P1298" s="55" t="s">
        <v>22</v>
      </c>
      <c r="Q1298" s="55">
        <v>4</v>
      </c>
      <c r="R1298" s="55" t="s">
        <v>38</v>
      </c>
      <c r="S1298" s="55">
        <v>115</v>
      </c>
      <c r="T1298" s="55">
        <v>81587</v>
      </c>
      <c r="U1298" s="30">
        <v>3432</v>
      </c>
      <c r="V1298" s="55">
        <v>15.345000000000001</v>
      </c>
      <c r="W1298" s="55">
        <v>9.2999999999999999E-2</v>
      </c>
      <c r="X1298" s="55">
        <v>76</v>
      </c>
      <c r="Y1298" s="55">
        <v>280006.58399999997</v>
      </c>
      <c r="Z1298" s="55">
        <v>260.83199999999999</v>
      </c>
    </row>
    <row r="1299" spans="1:26">
      <c r="A1299" s="29">
        <v>44032</v>
      </c>
      <c r="B1299" s="55" t="s">
        <v>229</v>
      </c>
      <c r="C1299" s="57">
        <v>44025</v>
      </c>
      <c r="D1299" s="55">
        <v>2020</v>
      </c>
      <c r="E1299" s="55">
        <v>7</v>
      </c>
      <c r="F1299" s="55">
        <v>120195</v>
      </c>
      <c r="G1299" s="55" t="s">
        <v>279</v>
      </c>
      <c r="H1299" s="55" t="s">
        <v>37</v>
      </c>
      <c r="I1299" s="55" t="s">
        <v>197</v>
      </c>
      <c r="J1299" s="55" t="s">
        <v>20</v>
      </c>
      <c r="K1299" s="55" t="s">
        <v>82</v>
      </c>
      <c r="L1299" s="55" t="s">
        <v>68</v>
      </c>
      <c r="M1299" s="55">
        <v>311</v>
      </c>
      <c r="N1299" s="55" t="s">
        <v>280</v>
      </c>
      <c r="O1299" s="55">
        <v>1</v>
      </c>
      <c r="P1299" s="55" t="s">
        <v>22</v>
      </c>
      <c r="Q1299" s="55">
        <v>4</v>
      </c>
      <c r="R1299" s="55" t="s">
        <v>38</v>
      </c>
      <c r="S1299" s="55">
        <v>116</v>
      </c>
      <c r="T1299" s="55">
        <v>99031</v>
      </c>
      <c r="U1299" s="30">
        <v>3536</v>
      </c>
      <c r="V1299" s="55">
        <v>14.593999999999999</v>
      </c>
      <c r="W1299" s="55">
        <v>8.7999999999999995E-2</v>
      </c>
      <c r="X1299" s="55">
        <v>87</v>
      </c>
      <c r="Y1299" s="55">
        <v>350173.61599999998</v>
      </c>
      <c r="Z1299" s="55">
        <v>307.63200000000001</v>
      </c>
    </row>
    <row r="1300" spans="1:26">
      <c r="A1300" s="29">
        <v>44032</v>
      </c>
      <c r="B1300" s="55" t="s">
        <v>229</v>
      </c>
      <c r="C1300" s="57">
        <v>44025</v>
      </c>
      <c r="D1300" s="55">
        <v>2020</v>
      </c>
      <c r="E1300" s="55">
        <v>7</v>
      </c>
      <c r="F1300" s="55">
        <v>120195</v>
      </c>
      <c r="G1300" s="55" t="s">
        <v>279</v>
      </c>
      <c r="H1300" s="55" t="s">
        <v>37</v>
      </c>
      <c r="I1300" s="55" t="s">
        <v>197</v>
      </c>
      <c r="J1300" s="55" t="s">
        <v>20</v>
      </c>
      <c r="K1300" s="55" t="s">
        <v>82</v>
      </c>
      <c r="L1300" s="55" t="s">
        <v>68</v>
      </c>
      <c r="M1300" s="55">
        <v>311</v>
      </c>
      <c r="N1300" s="55" t="s">
        <v>280</v>
      </c>
      <c r="O1300" s="55">
        <v>1</v>
      </c>
      <c r="P1300" s="55" t="s">
        <v>22</v>
      </c>
      <c r="Q1300" s="55">
        <v>4</v>
      </c>
      <c r="R1300" s="55" t="s">
        <v>38</v>
      </c>
      <c r="S1300" s="55">
        <v>107</v>
      </c>
      <c r="T1300" s="55">
        <v>106839</v>
      </c>
      <c r="U1300" s="30">
        <v>3465</v>
      </c>
      <c r="V1300" s="55">
        <v>15.426</v>
      </c>
      <c r="W1300" s="55">
        <v>0.13600000000000001</v>
      </c>
      <c r="X1300" s="55">
        <v>145</v>
      </c>
      <c r="Y1300" s="55">
        <v>370197.13500000001</v>
      </c>
      <c r="Z1300" s="55">
        <v>502.42500000000001</v>
      </c>
    </row>
    <row r="1301" spans="1:26">
      <c r="A1301" s="29">
        <v>44032</v>
      </c>
      <c r="B1301" s="55" t="s">
        <v>229</v>
      </c>
      <c r="C1301" s="57">
        <v>44025</v>
      </c>
      <c r="D1301" s="55">
        <v>2020</v>
      </c>
      <c r="E1301" s="55">
        <v>7</v>
      </c>
      <c r="F1301" s="55">
        <v>120195</v>
      </c>
      <c r="G1301" s="55" t="s">
        <v>279</v>
      </c>
      <c r="H1301" s="55" t="s">
        <v>37</v>
      </c>
      <c r="I1301" s="55" t="s">
        <v>197</v>
      </c>
      <c r="J1301" s="55" t="s">
        <v>20</v>
      </c>
      <c r="K1301" s="55" t="s">
        <v>82</v>
      </c>
      <c r="L1301" s="55" t="s">
        <v>68</v>
      </c>
      <c r="M1301" s="55">
        <v>311</v>
      </c>
      <c r="N1301" s="55" t="s">
        <v>280</v>
      </c>
      <c r="O1301" s="55">
        <v>1</v>
      </c>
      <c r="P1301" s="55" t="s">
        <v>22</v>
      </c>
      <c r="Q1301" s="55">
        <v>4</v>
      </c>
      <c r="R1301" s="55" t="s">
        <v>38</v>
      </c>
      <c r="S1301" s="55">
        <v>108</v>
      </c>
      <c r="T1301" s="55">
        <v>105953</v>
      </c>
      <c r="U1301" s="30">
        <v>3399</v>
      </c>
      <c r="V1301" s="55">
        <v>15.007</v>
      </c>
      <c r="W1301" s="55">
        <v>9.1999999999999998E-2</v>
      </c>
      <c r="X1301" s="55">
        <v>98</v>
      </c>
      <c r="Y1301" s="55">
        <v>360134.24699999997</v>
      </c>
      <c r="Z1301" s="55">
        <v>333.10199999999998</v>
      </c>
    </row>
    <row r="1302" spans="1:26">
      <c r="A1302" s="29">
        <v>44032</v>
      </c>
      <c r="B1302" s="55" t="s">
        <v>229</v>
      </c>
      <c r="C1302" s="57">
        <v>44025</v>
      </c>
      <c r="D1302" s="55">
        <v>2020</v>
      </c>
      <c r="E1302" s="55">
        <v>7</v>
      </c>
      <c r="F1302" s="55">
        <v>120195</v>
      </c>
      <c r="G1302" s="55" t="s">
        <v>279</v>
      </c>
      <c r="H1302" s="55" t="s">
        <v>37</v>
      </c>
      <c r="I1302" s="55" t="s">
        <v>197</v>
      </c>
      <c r="J1302" s="55" t="s">
        <v>20</v>
      </c>
      <c r="K1302" s="55" t="s">
        <v>82</v>
      </c>
      <c r="L1302" s="55" t="s">
        <v>68</v>
      </c>
      <c r="M1302" s="55">
        <v>311</v>
      </c>
      <c r="N1302" s="55" t="s">
        <v>280</v>
      </c>
      <c r="O1302" s="55">
        <v>1</v>
      </c>
      <c r="P1302" s="55" t="s">
        <v>22</v>
      </c>
      <c r="Q1302" s="55">
        <v>4</v>
      </c>
      <c r="R1302" s="55" t="s">
        <v>38</v>
      </c>
      <c r="S1302" s="55">
        <v>105</v>
      </c>
      <c r="T1302" s="55">
        <v>103467</v>
      </c>
      <c r="U1302" s="30">
        <v>3512</v>
      </c>
      <c r="V1302" s="55">
        <v>15.141999999999999</v>
      </c>
      <c r="W1302" s="55">
        <v>0.105</v>
      </c>
      <c r="X1302" s="55">
        <v>109</v>
      </c>
      <c r="Y1302" s="55">
        <v>363376.10399999999</v>
      </c>
      <c r="Z1302" s="55">
        <v>382.80799999999999</v>
      </c>
    </row>
    <row r="1303" spans="1:26">
      <c r="A1303" s="29">
        <v>44032</v>
      </c>
      <c r="B1303" s="55" t="s">
        <v>229</v>
      </c>
      <c r="C1303" s="57">
        <v>44025</v>
      </c>
      <c r="D1303" s="55">
        <v>2020</v>
      </c>
      <c r="E1303" s="55">
        <v>7</v>
      </c>
      <c r="F1303" s="55">
        <v>120195</v>
      </c>
      <c r="G1303" s="55" t="s">
        <v>279</v>
      </c>
      <c r="H1303" s="55" t="s">
        <v>37</v>
      </c>
      <c r="I1303" s="55" t="s">
        <v>197</v>
      </c>
      <c r="J1303" s="55" t="s">
        <v>20</v>
      </c>
      <c r="K1303" s="55" t="s">
        <v>82</v>
      </c>
      <c r="L1303" s="55" t="s">
        <v>68</v>
      </c>
      <c r="M1303" s="55">
        <v>311</v>
      </c>
      <c r="N1303" s="55" t="s">
        <v>280</v>
      </c>
      <c r="O1303" s="55">
        <v>1</v>
      </c>
      <c r="P1303" s="55" t="s">
        <v>22</v>
      </c>
      <c r="Q1303" s="55">
        <v>4</v>
      </c>
      <c r="R1303" s="55" t="s">
        <v>38</v>
      </c>
      <c r="S1303" s="55">
        <v>104</v>
      </c>
      <c r="T1303" s="55">
        <v>77578</v>
      </c>
      <c r="U1303" s="30">
        <v>3312</v>
      </c>
      <c r="V1303" s="55">
        <v>13.865</v>
      </c>
      <c r="W1303" s="55">
        <v>0.14699999999999999</v>
      </c>
      <c r="X1303" s="55">
        <v>114</v>
      </c>
      <c r="Y1303" s="55">
        <v>256938.33600000001</v>
      </c>
      <c r="Z1303" s="55">
        <v>377.56799999999998</v>
      </c>
    </row>
    <row r="1304" spans="1:26">
      <c r="A1304" s="29">
        <v>44032</v>
      </c>
      <c r="B1304" s="55" t="s">
        <v>229</v>
      </c>
      <c r="C1304" s="57">
        <v>44025</v>
      </c>
      <c r="D1304" s="55">
        <v>2020</v>
      </c>
      <c r="E1304" s="55">
        <v>7</v>
      </c>
      <c r="F1304" s="55">
        <v>120195</v>
      </c>
      <c r="G1304" s="55" t="s">
        <v>279</v>
      </c>
      <c r="H1304" s="55" t="s">
        <v>37</v>
      </c>
      <c r="I1304" s="55" t="s">
        <v>197</v>
      </c>
      <c r="J1304" s="55" t="s">
        <v>20</v>
      </c>
      <c r="K1304" s="55" t="s">
        <v>82</v>
      </c>
      <c r="L1304" s="55" t="s">
        <v>68</v>
      </c>
      <c r="M1304" s="55">
        <v>311</v>
      </c>
      <c r="N1304" s="55" t="s">
        <v>280</v>
      </c>
      <c r="O1304" s="55">
        <v>1</v>
      </c>
      <c r="P1304" s="55" t="s">
        <v>22</v>
      </c>
      <c r="Q1304" s="55">
        <v>4</v>
      </c>
      <c r="R1304" s="55" t="s">
        <v>38</v>
      </c>
      <c r="S1304" s="55">
        <v>106</v>
      </c>
      <c r="T1304" s="55">
        <v>106317</v>
      </c>
      <c r="U1304" s="30">
        <v>3012</v>
      </c>
      <c r="V1304" s="55">
        <v>13.343</v>
      </c>
      <c r="W1304" s="55">
        <v>8.8999999999999996E-2</v>
      </c>
      <c r="X1304" s="55">
        <v>95</v>
      </c>
      <c r="Y1304" s="55">
        <v>320226.804</v>
      </c>
      <c r="Z1304" s="55">
        <v>286.14</v>
      </c>
    </row>
    <row r="1305" spans="1:26">
      <c r="A1305" s="29">
        <v>44032</v>
      </c>
      <c r="B1305" s="55" t="s">
        <v>229</v>
      </c>
      <c r="C1305" s="57">
        <v>44025</v>
      </c>
      <c r="D1305" s="55">
        <v>2020</v>
      </c>
      <c r="E1305" s="55">
        <v>7</v>
      </c>
      <c r="F1305" s="55">
        <v>120195</v>
      </c>
      <c r="G1305" s="55" t="s">
        <v>279</v>
      </c>
      <c r="H1305" s="55" t="s">
        <v>37</v>
      </c>
      <c r="I1305" s="55" t="s">
        <v>197</v>
      </c>
      <c r="J1305" s="55" t="s">
        <v>20</v>
      </c>
      <c r="K1305" s="55" t="s">
        <v>82</v>
      </c>
      <c r="L1305" s="55" t="s">
        <v>68</v>
      </c>
      <c r="M1305" s="55">
        <v>311</v>
      </c>
      <c r="N1305" s="55" t="s">
        <v>280</v>
      </c>
      <c r="O1305" s="55">
        <v>1</v>
      </c>
      <c r="P1305" s="55" t="s">
        <v>22</v>
      </c>
      <c r="Q1305" s="55">
        <v>4</v>
      </c>
      <c r="R1305" s="55" t="s">
        <v>38</v>
      </c>
      <c r="S1305" s="55">
        <v>109</v>
      </c>
      <c r="T1305" s="55">
        <v>98469</v>
      </c>
      <c r="U1305" s="30">
        <v>3084</v>
      </c>
      <c r="V1305" s="55">
        <v>12.653</v>
      </c>
      <c r="W1305" s="55">
        <v>0.113</v>
      </c>
      <c r="X1305" s="55">
        <v>111</v>
      </c>
      <c r="Y1305" s="55">
        <v>303678.39600000001</v>
      </c>
      <c r="Z1305" s="55">
        <v>342.32400000000001</v>
      </c>
    </row>
    <row r="1306" spans="1:26">
      <c r="A1306" s="29">
        <v>44032</v>
      </c>
      <c r="B1306" s="55" t="s">
        <v>229</v>
      </c>
      <c r="C1306" s="57">
        <v>44025</v>
      </c>
      <c r="D1306" s="55">
        <v>2020</v>
      </c>
      <c r="E1306" s="55">
        <v>7</v>
      </c>
      <c r="F1306" s="55">
        <v>120195</v>
      </c>
      <c r="G1306" s="55" t="s">
        <v>279</v>
      </c>
      <c r="H1306" s="55" t="s">
        <v>37</v>
      </c>
      <c r="I1306" s="55" t="s">
        <v>197</v>
      </c>
      <c r="J1306" s="55" t="s">
        <v>20</v>
      </c>
      <c r="K1306" s="55" t="s">
        <v>82</v>
      </c>
      <c r="L1306" s="55" t="s">
        <v>68</v>
      </c>
      <c r="M1306" s="55">
        <v>311</v>
      </c>
      <c r="N1306" s="55" t="s">
        <v>280</v>
      </c>
      <c r="O1306" s="55">
        <v>1</v>
      </c>
      <c r="P1306" s="55" t="s">
        <v>22</v>
      </c>
      <c r="Q1306" s="55">
        <v>4</v>
      </c>
      <c r="R1306" s="55" t="s">
        <v>38</v>
      </c>
      <c r="S1306" s="55">
        <v>110</v>
      </c>
      <c r="T1306" s="55">
        <v>106170</v>
      </c>
      <c r="U1306" s="30">
        <v>3474</v>
      </c>
      <c r="V1306" s="55">
        <v>15.37</v>
      </c>
      <c r="W1306" s="55">
        <v>0.113</v>
      </c>
      <c r="X1306" s="55">
        <v>120</v>
      </c>
      <c r="Y1306" s="55">
        <v>368834.58</v>
      </c>
      <c r="Z1306" s="55">
        <v>416.88</v>
      </c>
    </row>
    <row r="1307" spans="1:26">
      <c r="A1307" s="29">
        <v>44032</v>
      </c>
      <c r="B1307" s="55" t="s">
        <v>229</v>
      </c>
      <c r="C1307" s="57">
        <v>44025</v>
      </c>
      <c r="D1307" s="55">
        <v>2020</v>
      </c>
      <c r="E1307" s="55">
        <v>7</v>
      </c>
      <c r="F1307" s="55">
        <v>120195</v>
      </c>
      <c r="G1307" s="55" t="s">
        <v>279</v>
      </c>
      <c r="H1307" s="55" t="s">
        <v>37</v>
      </c>
      <c r="I1307" s="55" t="s">
        <v>197</v>
      </c>
      <c r="J1307" s="55" t="s">
        <v>20</v>
      </c>
      <c r="K1307" s="55" t="s">
        <v>82</v>
      </c>
      <c r="L1307" s="55" t="s">
        <v>68</v>
      </c>
      <c r="M1307" s="55">
        <v>311</v>
      </c>
      <c r="N1307" s="55" t="s">
        <v>280</v>
      </c>
      <c r="O1307" s="55">
        <v>1</v>
      </c>
      <c r="P1307" s="55" t="s">
        <v>22</v>
      </c>
      <c r="Q1307" s="55">
        <v>4</v>
      </c>
      <c r="R1307" s="55" t="s">
        <v>38</v>
      </c>
      <c r="S1307" s="55">
        <v>111</v>
      </c>
      <c r="T1307" s="55">
        <v>81154</v>
      </c>
      <c r="U1307" s="30">
        <v>3581</v>
      </c>
      <c r="V1307" s="55">
        <v>15.893000000000001</v>
      </c>
      <c r="W1307" s="55">
        <v>0.16400000000000001</v>
      </c>
      <c r="X1307" s="55">
        <v>133</v>
      </c>
      <c r="Y1307" s="55">
        <v>290612.47399999999</v>
      </c>
      <c r="Z1307" s="55">
        <v>476.27300000000002</v>
      </c>
    </row>
    <row r="1308" spans="1:26">
      <c r="A1308" s="29">
        <v>44032</v>
      </c>
      <c r="B1308" s="55" t="s">
        <v>229</v>
      </c>
      <c r="C1308" s="57">
        <v>44025</v>
      </c>
      <c r="D1308" s="55">
        <v>2020</v>
      </c>
      <c r="E1308" s="55">
        <v>7</v>
      </c>
      <c r="F1308" s="55">
        <v>120195</v>
      </c>
      <c r="G1308" s="55" t="s">
        <v>279</v>
      </c>
      <c r="H1308" s="55" t="s">
        <v>37</v>
      </c>
      <c r="I1308" s="55" t="s">
        <v>197</v>
      </c>
      <c r="J1308" s="55" t="s">
        <v>20</v>
      </c>
      <c r="K1308" s="55" t="s">
        <v>82</v>
      </c>
      <c r="L1308" s="55" t="s">
        <v>68</v>
      </c>
      <c r="M1308" s="55">
        <v>311</v>
      </c>
      <c r="N1308" s="55" t="s">
        <v>280</v>
      </c>
      <c r="O1308" s="55">
        <v>1</v>
      </c>
      <c r="P1308" s="55" t="s">
        <v>22</v>
      </c>
      <c r="Q1308" s="55">
        <v>4</v>
      </c>
      <c r="R1308" s="55" t="s">
        <v>38</v>
      </c>
      <c r="S1308" s="55">
        <v>112</v>
      </c>
      <c r="T1308" s="55">
        <v>106420</v>
      </c>
      <c r="U1308" s="30">
        <v>3124</v>
      </c>
      <c r="V1308" s="55">
        <v>13.855</v>
      </c>
      <c r="W1308" s="55">
        <v>0.112</v>
      </c>
      <c r="X1308" s="55">
        <v>119</v>
      </c>
      <c r="Y1308" s="55">
        <v>332456.08</v>
      </c>
      <c r="Z1308" s="55">
        <v>371.75599999999997</v>
      </c>
    </row>
    <row r="1309" spans="1:26">
      <c r="A1309" s="29">
        <v>44032</v>
      </c>
      <c r="B1309" s="55" t="s">
        <v>229</v>
      </c>
      <c r="C1309" s="57">
        <v>44025</v>
      </c>
      <c r="D1309" s="55">
        <v>2020</v>
      </c>
      <c r="E1309" s="55">
        <v>7</v>
      </c>
      <c r="F1309" s="55">
        <v>120195</v>
      </c>
      <c r="G1309" s="55" t="s">
        <v>279</v>
      </c>
      <c r="H1309" s="55" t="s">
        <v>37</v>
      </c>
      <c r="I1309" s="55" t="s">
        <v>197</v>
      </c>
      <c r="J1309" s="55" t="s">
        <v>20</v>
      </c>
      <c r="K1309" s="55" t="s">
        <v>82</v>
      </c>
      <c r="L1309" s="55" t="s">
        <v>68</v>
      </c>
      <c r="M1309" s="55">
        <v>311</v>
      </c>
      <c r="N1309" s="55" t="s">
        <v>280</v>
      </c>
      <c r="O1309" s="55">
        <v>1</v>
      </c>
      <c r="P1309" s="55" t="s">
        <v>22</v>
      </c>
      <c r="Q1309" s="55">
        <v>4</v>
      </c>
      <c r="R1309" s="55" t="s">
        <v>38</v>
      </c>
      <c r="S1309" s="55">
        <v>101</v>
      </c>
      <c r="T1309" s="55">
        <v>78598</v>
      </c>
      <c r="U1309" s="30">
        <v>3739</v>
      </c>
      <c r="V1309" s="55">
        <v>15.984</v>
      </c>
      <c r="W1309" s="55">
        <v>0.112</v>
      </c>
      <c r="X1309" s="55">
        <v>88</v>
      </c>
      <c r="Y1309" s="55">
        <v>293877.92200000002</v>
      </c>
      <c r="Z1309" s="55">
        <v>329.03199999999998</v>
      </c>
    </row>
    <row r="1310" spans="1:26">
      <c r="A1310" s="29">
        <v>44032</v>
      </c>
      <c r="B1310" s="55" t="s">
        <v>229</v>
      </c>
      <c r="C1310" s="57">
        <v>44025</v>
      </c>
      <c r="D1310" s="55">
        <v>2020</v>
      </c>
      <c r="E1310" s="55">
        <v>7</v>
      </c>
      <c r="F1310" s="55">
        <v>120195</v>
      </c>
      <c r="G1310" s="55" t="s">
        <v>279</v>
      </c>
      <c r="H1310" s="55" t="s">
        <v>37</v>
      </c>
      <c r="I1310" s="55" t="s">
        <v>197</v>
      </c>
      <c r="J1310" s="55" t="s">
        <v>20</v>
      </c>
      <c r="K1310" s="55" t="s">
        <v>82</v>
      </c>
      <c r="L1310" s="55" t="s">
        <v>68</v>
      </c>
      <c r="M1310" s="55">
        <v>311</v>
      </c>
      <c r="N1310" s="55" t="s">
        <v>280</v>
      </c>
      <c r="O1310" s="55">
        <v>1</v>
      </c>
      <c r="P1310" s="55" t="s">
        <v>22</v>
      </c>
      <c r="Q1310" s="55">
        <v>4</v>
      </c>
      <c r="R1310" s="55" t="s">
        <v>38</v>
      </c>
      <c r="S1310" s="55">
        <v>103</v>
      </c>
      <c r="T1310" s="55">
        <v>82014</v>
      </c>
      <c r="U1310" s="30">
        <v>3731</v>
      </c>
      <c r="V1310" s="55">
        <v>16.437999999999999</v>
      </c>
      <c r="W1310" s="55">
        <v>0.113</v>
      </c>
      <c r="X1310" s="55">
        <v>93</v>
      </c>
      <c r="Y1310" s="55">
        <v>305994.234</v>
      </c>
      <c r="Z1310" s="55">
        <v>346.983</v>
      </c>
    </row>
    <row r="1311" spans="1:26">
      <c r="A1311" s="29">
        <v>44032</v>
      </c>
      <c r="B1311" s="55" t="s">
        <v>229</v>
      </c>
      <c r="C1311" s="57">
        <v>44025</v>
      </c>
      <c r="D1311" s="55">
        <v>2020</v>
      </c>
      <c r="E1311" s="55">
        <v>7</v>
      </c>
      <c r="F1311" s="55">
        <v>120195</v>
      </c>
      <c r="G1311" s="55" t="s">
        <v>279</v>
      </c>
      <c r="H1311" s="55" t="s">
        <v>37</v>
      </c>
      <c r="I1311" s="55" t="s">
        <v>197</v>
      </c>
      <c r="J1311" s="55" t="s">
        <v>20</v>
      </c>
      <c r="K1311" s="55" t="s">
        <v>82</v>
      </c>
      <c r="L1311" s="55" t="s">
        <v>68</v>
      </c>
      <c r="M1311" s="55">
        <v>311</v>
      </c>
      <c r="N1311" s="55" t="s">
        <v>280</v>
      </c>
      <c r="O1311" s="55">
        <v>1</v>
      </c>
      <c r="P1311" s="55" t="s">
        <v>22</v>
      </c>
      <c r="Q1311" s="55">
        <v>4</v>
      </c>
      <c r="R1311" s="55" t="s">
        <v>38</v>
      </c>
      <c r="S1311" s="55">
        <v>102</v>
      </c>
      <c r="T1311" s="55">
        <v>67288</v>
      </c>
      <c r="U1311" s="30">
        <v>3699</v>
      </c>
      <c r="V1311" s="55">
        <v>14.486000000000001</v>
      </c>
      <c r="W1311" s="55">
        <v>0.10100000000000001</v>
      </c>
      <c r="X1311" s="55">
        <v>68</v>
      </c>
      <c r="Y1311" s="55">
        <v>248898.31200000001</v>
      </c>
      <c r="Z1311" s="55">
        <v>251.53200000000001</v>
      </c>
    </row>
    <row r="1312" spans="1:26">
      <c r="A1312" s="29">
        <v>44025</v>
      </c>
      <c r="B1312" s="55" t="s">
        <v>230</v>
      </c>
      <c r="C1312" s="57">
        <v>44018</v>
      </c>
      <c r="D1312" s="55">
        <v>2020</v>
      </c>
      <c r="E1312" s="55">
        <v>7</v>
      </c>
      <c r="F1312" s="55">
        <v>120195</v>
      </c>
      <c r="G1312" s="55" t="s">
        <v>279</v>
      </c>
      <c r="H1312" s="55" t="s">
        <v>37</v>
      </c>
      <c r="I1312" s="55" t="s">
        <v>197</v>
      </c>
      <c r="J1312" s="55" t="s">
        <v>20</v>
      </c>
      <c r="K1312" s="55" t="s">
        <v>82</v>
      </c>
      <c r="L1312" s="55" t="s">
        <v>68</v>
      </c>
      <c r="M1312" s="55">
        <v>311</v>
      </c>
      <c r="N1312" s="55" t="s">
        <v>280</v>
      </c>
      <c r="O1312" s="55">
        <v>1</v>
      </c>
      <c r="P1312" s="55" t="s">
        <v>22</v>
      </c>
      <c r="Q1312" s="55">
        <v>4</v>
      </c>
      <c r="R1312" s="55" t="s">
        <v>38</v>
      </c>
      <c r="S1312" s="55">
        <v>103</v>
      </c>
      <c r="T1312" s="55">
        <v>82135</v>
      </c>
      <c r="U1312" s="30">
        <v>3653</v>
      </c>
      <c r="V1312" s="55">
        <v>16.116</v>
      </c>
      <c r="W1312" s="55">
        <v>0.14699999999999999</v>
      </c>
      <c r="X1312" s="55">
        <v>121</v>
      </c>
      <c r="Y1312" s="55">
        <v>300039.15500000003</v>
      </c>
      <c r="Z1312" s="55">
        <v>442.01299999999998</v>
      </c>
    </row>
    <row r="1313" spans="1:26">
      <c r="A1313" s="29">
        <v>44025</v>
      </c>
      <c r="B1313" s="55" t="s">
        <v>230</v>
      </c>
      <c r="C1313" s="57">
        <v>44018</v>
      </c>
      <c r="D1313" s="55">
        <v>2020</v>
      </c>
      <c r="E1313" s="55">
        <v>7</v>
      </c>
      <c r="F1313" s="55">
        <v>120195</v>
      </c>
      <c r="G1313" s="55" t="s">
        <v>279</v>
      </c>
      <c r="H1313" s="55" t="s">
        <v>37</v>
      </c>
      <c r="I1313" s="55" t="s">
        <v>197</v>
      </c>
      <c r="J1313" s="55" t="s">
        <v>20</v>
      </c>
      <c r="K1313" s="55" t="s">
        <v>82</v>
      </c>
      <c r="L1313" s="55" t="s">
        <v>68</v>
      </c>
      <c r="M1313" s="55">
        <v>311</v>
      </c>
      <c r="N1313" s="55" t="s">
        <v>280</v>
      </c>
      <c r="O1313" s="55">
        <v>1</v>
      </c>
      <c r="P1313" s="55" t="s">
        <v>22</v>
      </c>
      <c r="Q1313" s="55">
        <v>4</v>
      </c>
      <c r="R1313" s="55" t="s">
        <v>38</v>
      </c>
      <c r="S1313" s="55">
        <v>102</v>
      </c>
      <c r="T1313" s="55">
        <v>94092</v>
      </c>
      <c r="U1313" s="30">
        <v>3645</v>
      </c>
      <c r="V1313" s="55">
        <v>14.292999999999999</v>
      </c>
      <c r="W1313" s="55">
        <v>0.13200000000000001</v>
      </c>
      <c r="X1313" s="55">
        <v>124</v>
      </c>
      <c r="Y1313" s="55">
        <v>342965.34</v>
      </c>
      <c r="Z1313" s="55">
        <v>451.98</v>
      </c>
    </row>
    <row r="1314" spans="1:26">
      <c r="A1314" s="29">
        <v>44025</v>
      </c>
      <c r="B1314" s="55" t="s">
        <v>230</v>
      </c>
      <c r="C1314" s="57">
        <v>44018</v>
      </c>
      <c r="D1314" s="55">
        <v>2020</v>
      </c>
      <c r="E1314" s="55">
        <v>7</v>
      </c>
      <c r="F1314" s="55">
        <v>120195</v>
      </c>
      <c r="G1314" s="55" t="s">
        <v>279</v>
      </c>
      <c r="H1314" s="55" t="s">
        <v>37</v>
      </c>
      <c r="I1314" s="55" t="s">
        <v>197</v>
      </c>
      <c r="J1314" s="55" t="s">
        <v>20</v>
      </c>
      <c r="K1314" s="55" t="s">
        <v>82</v>
      </c>
      <c r="L1314" s="55" t="s">
        <v>68</v>
      </c>
      <c r="M1314" s="55">
        <v>311</v>
      </c>
      <c r="N1314" s="55" t="s">
        <v>280</v>
      </c>
      <c r="O1314" s="55">
        <v>1</v>
      </c>
      <c r="P1314" s="55" t="s">
        <v>22</v>
      </c>
      <c r="Q1314" s="55">
        <v>4</v>
      </c>
      <c r="R1314" s="55" t="s">
        <v>38</v>
      </c>
      <c r="S1314" s="55">
        <v>101</v>
      </c>
      <c r="T1314" s="55">
        <v>78703</v>
      </c>
      <c r="U1314" s="30">
        <v>3661</v>
      </c>
      <c r="V1314" s="55">
        <v>15.67</v>
      </c>
      <c r="W1314" s="55">
        <v>0.13300000000000001</v>
      </c>
      <c r="X1314" s="55">
        <v>105</v>
      </c>
      <c r="Y1314" s="55">
        <v>288131.68300000002</v>
      </c>
      <c r="Z1314" s="55">
        <v>384.40499999999997</v>
      </c>
    </row>
    <row r="1315" spans="1:26">
      <c r="A1315" s="29">
        <v>44025</v>
      </c>
      <c r="B1315" s="55" t="s">
        <v>230</v>
      </c>
      <c r="C1315" s="57">
        <v>44018</v>
      </c>
      <c r="D1315" s="55">
        <v>2020</v>
      </c>
      <c r="E1315" s="55">
        <v>7</v>
      </c>
      <c r="F1315" s="55">
        <v>120195</v>
      </c>
      <c r="G1315" s="55" t="s">
        <v>279</v>
      </c>
      <c r="H1315" s="55" t="s">
        <v>37</v>
      </c>
      <c r="I1315" s="55" t="s">
        <v>197</v>
      </c>
      <c r="J1315" s="55" t="s">
        <v>20</v>
      </c>
      <c r="K1315" s="55" t="s">
        <v>82</v>
      </c>
      <c r="L1315" s="55" t="s">
        <v>68</v>
      </c>
      <c r="M1315" s="55">
        <v>311</v>
      </c>
      <c r="N1315" s="55" t="s">
        <v>280</v>
      </c>
      <c r="O1315" s="55">
        <v>1</v>
      </c>
      <c r="P1315" s="55" t="s">
        <v>22</v>
      </c>
      <c r="Q1315" s="55">
        <v>4</v>
      </c>
      <c r="R1315" s="55" t="s">
        <v>38</v>
      </c>
      <c r="S1315" s="55">
        <v>111</v>
      </c>
      <c r="T1315" s="55">
        <v>106673</v>
      </c>
      <c r="U1315" s="30">
        <v>3543</v>
      </c>
      <c r="V1315" s="55">
        <v>15.749000000000001</v>
      </c>
      <c r="W1315" s="55">
        <v>0.17199999999999999</v>
      </c>
      <c r="X1315" s="55">
        <v>183</v>
      </c>
      <c r="Y1315" s="55">
        <v>377942.43900000001</v>
      </c>
      <c r="Z1315" s="55">
        <v>648.36900000000003</v>
      </c>
    </row>
    <row r="1316" spans="1:26">
      <c r="A1316" s="29">
        <v>44025</v>
      </c>
      <c r="B1316" s="55" t="s">
        <v>230</v>
      </c>
      <c r="C1316" s="57">
        <v>44018</v>
      </c>
      <c r="D1316" s="55">
        <v>2020</v>
      </c>
      <c r="E1316" s="55">
        <v>7</v>
      </c>
      <c r="F1316" s="55">
        <v>120195</v>
      </c>
      <c r="G1316" s="55" t="s">
        <v>279</v>
      </c>
      <c r="H1316" s="55" t="s">
        <v>37</v>
      </c>
      <c r="I1316" s="55" t="s">
        <v>197</v>
      </c>
      <c r="J1316" s="55" t="s">
        <v>20</v>
      </c>
      <c r="K1316" s="55" t="s">
        <v>82</v>
      </c>
      <c r="L1316" s="55" t="s">
        <v>68</v>
      </c>
      <c r="M1316" s="55">
        <v>311</v>
      </c>
      <c r="N1316" s="55" t="s">
        <v>280</v>
      </c>
      <c r="O1316" s="55">
        <v>1</v>
      </c>
      <c r="P1316" s="55" t="s">
        <v>22</v>
      </c>
      <c r="Q1316" s="55">
        <v>4</v>
      </c>
      <c r="R1316" s="55" t="s">
        <v>38</v>
      </c>
      <c r="S1316" s="55">
        <v>112</v>
      </c>
      <c r="T1316" s="55">
        <v>106578</v>
      </c>
      <c r="U1316" s="30">
        <v>3056</v>
      </c>
      <c r="V1316" s="55">
        <v>13.574999999999999</v>
      </c>
      <c r="W1316" s="55">
        <v>0.14799999999999999</v>
      </c>
      <c r="X1316" s="55">
        <v>158</v>
      </c>
      <c r="Y1316" s="55">
        <v>325702.36800000002</v>
      </c>
      <c r="Z1316" s="55">
        <v>482.84800000000001</v>
      </c>
    </row>
    <row r="1317" spans="1:26">
      <c r="A1317" s="29">
        <v>44025</v>
      </c>
      <c r="B1317" s="55" t="s">
        <v>230</v>
      </c>
      <c r="C1317" s="57">
        <v>44018</v>
      </c>
      <c r="D1317" s="55">
        <v>2020</v>
      </c>
      <c r="E1317" s="55">
        <v>7</v>
      </c>
      <c r="F1317" s="55">
        <v>120195</v>
      </c>
      <c r="G1317" s="55" t="s">
        <v>279</v>
      </c>
      <c r="H1317" s="55" t="s">
        <v>37</v>
      </c>
      <c r="I1317" s="55" t="s">
        <v>197</v>
      </c>
      <c r="J1317" s="55" t="s">
        <v>20</v>
      </c>
      <c r="K1317" s="55" t="s">
        <v>82</v>
      </c>
      <c r="L1317" s="55" t="s">
        <v>68</v>
      </c>
      <c r="M1317" s="55">
        <v>311</v>
      </c>
      <c r="N1317" s="55" t="s">
        <v>280</v>
      </c>
      <c r="O1317" s="55">
        <v>1</v>
      </c>
      <c r="P1317" s="55" t="s">
        <v>22</v>
      </c>
      <c r="Q1317" s="55">
        <v>4</v>
      </c>
      <c r="R1317" s="55" t="s">
        <v>38</v>
      </c>
      <c r="S1317" s="55">
        <v>109</v>
      </c>
      <c r="T1317" s="55">
        <v>98627</v>
      </c>
      <c r="U1317" s="30">
        <v>3020</v>
      </c>
      <c r="V1317" s="55">
        <v>12.413</v>
      </c>
      <c r="W1317" s="55">
        <v>0.16</v>
      </c>
      <c r="X1317" s="55">
        <v>158</v>
      </c>
      <c r="Y1317" s="55">
        <v>297853.53999999998</v>
      </c>
      <c r="Z1317" s="55">
        <v>477.16</v>
      </c>
    </row>
    <row r="1318" spans="1:26">
      <c r="A1318" s="29">
        <v>44025</v>
      </c>
      <c r="B1318" s="55" t="s">
        <v>230</v>
      </c>
      <c r="C1318" s="57">
        <v>44018</v>
      </c>
      <c r="D1318" s="55">
        <v>2020</v>
      </c>
      <c r="E1318" s="55">
        <v>7</v>
      </c>
      <c r="F1318" s="55">
        <v>120195</v>
      </c>
      <c r="G1318" s="55" t="s">
        <v>279</v>
      </c>
      <c r="H1318" s="55" t="s">
        <v>37</v>
      </c>
      <c r="I1318" s="55" t="s">
        <v>197</v>
      </c>
      <c r="J1318" s="55" t="s">
        <v>20</v>
      </c>
      <c r="K1318" s="55" t="s">
        <v>82</v>
      </c>
      <c r="L1318" s="55" t="s">
        <v>68</v>
      </c>
      <c r="M1318" s="55">
        <v>311</v>
      </c>
      <c r="N1318" s="55" t="s">
        <v>280</v>
      </c>
      <c r="O1318" s="55">
        <v>1</v>
      </c>
      <c r="P1318" s="55" t="s">
        <v>22</v>
      </c>
      <c r="Q1318" s="55">
        <v>4</v>
      </c>
      <c r="R1318" s="55" t="s">
        <v>38</v>
      </c>
      <c r="S1318" s="55">
        <v>110</v>
      </c>
      <c r="T1318" s="55">
        <v>106329</v>
      </c>
      <c r="U1318" s="30">
        <v>3397</v>
      </c>
      <c r="V1318" s="55">
        <v>15.053000000000001</v>
      </c>
      <c r="W1318" s="55">
        <v>0.15</v>
      </c>
      <c r="X1318" s="55">
        <v>159</v>
      </c>
      <c r="Y1318" s="55">
        <v>361199.61300000001</v>
      </c>
      <c r="Z1318" s="55">
        <v>540.12300000000005</v>
      </c>
    </row>
    <row r="1319" spans="1:26">
      <c r="A1319" s="29">
        <v>44025</v>
      </c>
      <c r="B1319" s="55" t="s">
        <v>230</v>
      </c>
      <c r="C1319" s="57">
        <v>44018</v>
      </c>
      <c r="D1319" s="55">
        <v>2020</v>
      </c>
      <c r="E1319" s="55">
        <v>7</v>
      </c>
      <c r="F1319" s="55">
        <v>120195</v>
      </c>
      <c r="G1319" s="55" t="s">
        <v>279</v>
      </c>
      <c r="H1319" s="55" t="s">
        <v>37</v>
      </c>
      <c r="I1319" s="55" t="s">
        <v>197</v>
      </c>
      <c r="J1319" s="55" t="s">
        <v>20</v>
      </c>
      <c r="K1319" s="55" t="s">
        <v>82</v>
      </c>
      <c r="L1319" s="55" t="s">
        <v>68</v>
      </c>
      <c r="M1319" s="55">
        <v>311</v>
      </c>
      <c r="N1319" s="55" t="s">
        <v>280</v>
      </c>
      <c r="O1319" s="55">
        <v>1</v>
      </c>
      <c r="P1319" s="55" t="s">
        <v>22</v>
      </c>
      <c r="Q1319" s="55">
        <v>4</v>
      </c>
      <c r="R1319" s="55" t="s">
        <v>38</v>
      </c>
      <c r="S1319" s="55">
        <v>105</v>
      </c>
      <c r="T1319" s="55">
        <v>103615</v>
      </c>
      <c r="U1319" s="30">
        <v>3461</v>
      </c>
      <c r="V1319" s="55">
        <v>14.942</v>
      </c>
      <c r="W1319" s="55">
        <v>0.14299999999999999</v>
      </c>
      <c r="X1319" s="55">
        <v>148</v>
      </c>
      <c r="Y1319" s="55">
        <v>358611.51500000001</v>
      </c>
      <c r="Z1319" s="55">
        <v>512.22799999999995</v>
      </c>
    </row>
    <row r="1320" spans="1:26">
      <c r="A1320" s="29">
        <v>44025</v>
      </c>
      <c r="B1320" s="55" t="s">
        <v>230</v>
      </c>
      <c r="C1320" s="57">
        <v>44018</v>
      </c>
      <c r="D1320" s="55">
        <v>2020</v>
      </c>
      <c r="E1320" s="55">
        <v>7</v>
      </c>
      <c r="F1320" s="55">
        <v>120195</v>
      </c>
      <c r="G1320" s="55" t="s">
        <v>279</v>
      </c>
      <c r="H1320" s="55" t="s">
        <v>37</v>
      </c>
      <c r="I1320" s="55" t="s">
        <v>197</v>
      </c>
      <c r="J1320" s="55" t="s">
        <v>20</v>
      </c>
      <c r="K1320" s="55" t="s">
        <v>82</v>
      </c>
      <c r="L1320" s="55" t="s">
        <v>68</v>
      </c>
      <c r="M1320" s="55">
        <v>311</v>
      </c>
      <c r="N1320" s="55" t="s">
        <v>280</v>
      </c>
      <c r="O1320" s="55">
        <v>1</v>
      </c>
      <c r="P1320" s="55" t="s">
        <v>22</v>
      </c>
      <c r="Q1320" s="55">
        <v>4</v>
      </c>
      <c r="R1320" s="55" t="s">
        <v>38</v>
      </c>
      <c r="S1320" s="55">
        <v>106</v>
      </c>
      <c r="T1320" s="55">
        <v>106428</v>
      </c>
      <c r="U1320" s="30">
        <v>2937</v>
      </c>
      <c r="V1320" s="55">
        <v>13.026999999999999</v>
      </c>
      <c r="W1320" s="55">
        <v>0.104</v>
      </c>
      <c r="X1320" s="55">
        <v>111</v>
      </c>
      <c r="Y1320" s="55">
        <v>312579.03600000002</v>
      </c>
      <c r="Z1320" s="55">
        <v>326.00700000000001</v>
      </c>
    </row>
    <row r="1321" spans="1:26">
      <c r="A1321" s="29">
        <v>44025</v>
      </c>
      <c r="B1321" s="55" t="s">
        <v>230</v>
      </c>
      <c r="C1321" s="57">
        <v>44018</v>
      </c>
      <c r="D1321" s="55">
        <v>2020</v>
      </c>
      <c r="E1321" s="55">
        <v>7</v>
      </c>
      <c r="F1321" s="55">
        <v>120195</v>
      </c>
      <c r="G1321" s="55" t="s">
        <v>279</v>
      </c>
      <c r="H1321" s="55" t="s">
        <v>37</v>
      </c>
      <c r="I1321" s="55" t="s">
        <v>197</v>
      </c>
      <c r="J1321" s="55" t="s">
        <v>20</v>
      </c>
      <c r="K1321" s="55" t="s">
        <v>82</v>
      </c>
      <c r="L1321" s="55" t="s">
        <v>68</v>
      </c>
      <c r="M1321" s="55">
        <v>311</v>
      </c>
      <c r="N1321" s="55" t="s">
        <v>280</v>
      </c>
      <c r="O1321" s="55">
        <v>1</v>
      </c>
      <c r="P1321" s="55" t="s">
        <v>22</v>
      </c>
      <c r="Q1321" s="55">
        <v>4</v>
      </c>
      <c r="R1321" s="55" t="s">
        <v>38</v>
      </c>
      <c r="S1321" s="55">
        <v>104</v>
      </c>
      <c r="T1321" s="55">
        <v>100626</v>
      </c>
      <c r="U1321" s="30">
        <v>3269</v>
      </c>
      <c r="V1321" s="55">
        <v>13.709</v>
      </c>
      <c r="W1321" s="55">
        <v>0.17699999999999999</v>
      </c>
      <c r="X1321" s="55">
        <v>178</v>
      </c>
      <c r="Y1321" s="55">
        <v>328946.39399999997</v>
      </c>
      <c r="Z1321" s="55">
        <v>581.88199999999995</v>
      </c>
    </row>
    <row r="1322" spans="1:26">
      <c r="A1322" s="29">
        <v>44025</v>
      </c>
      <c r="B1322" s="55" t="s">
        <v>230</v>
      </c>
      <c r="C1322" s="57">
        <v>44018</v>
      </c>
      <c r="D1322" s="55">
        <v>2020</v>
      </c>
      <c r="E1322" s="55">
        <v>7</v>
      </c>
      <c r="F1322" s="55">
        <v>120195</v>
      </c>
      <c r="G1322" s="55" t="s">
        <v>279</v>
      </c>
      <c r="H1322" s="55" t="s">
        <v>37</v>
      </c>
      <c r="I1322" s="55" t="s">
        <v>197</v>
      </c>
      <c r="J1322" s="55" t="s">
        <v>20</v>
      </c>
      <c r="K1322" s="55" t="s">
        <v>82</v>
      </c>
      <c r="L1322" s="55" t="s">
        <v>68</v>
      </c>
      <c r="M1322" s="55">
        <v>311</v>
      </c>
      <c r="N1322" s="55" t="s">
        <v>280</v>
      </c>
      <c r="O1322" s="55">
        <v>1</v>
      </c>
      <c r="P1322" s="55" t="s">
        <v>22</v>
      </c>
      <c r="Q1322" s="55">
        <v>4</v>
      </c>
      <c r="R1322" s="55" t="s">
        <v>38</v>
      </c>
      <c r="S1322" s="55">
        <v>107</v>
      </c>
      <c r="T1322" s="55">
        <v>106990</v>
      </c>
      <c r="U1322" s="30">
        <v>3391</v>
      </c>
      <c r="V1322" s="55">
        <v>15.12</v>
      </c>
      <c r="W1322" s="55">
        <v>0.14099999999999999</v>
      </c>
      <c r="X1322" s="55">
        <v>151</v>
      </c>
      <c r="Y1322" s="55">
        <v>362803.09</v>
      </c>
      <c r="Z1322" s="55">
        <v>512.04100000000005</v>
      </c>
    </row>
    <row r="1323" spans="1:26">
      <c r="A1323" s="29">
        <v>44025</v>
      </c>
      <c r="B1323" s="55" t="s">
        <v>230</v>
      </c>
      <c r="C1323" s="57">
        <v>44018</v>
      </c>
      <c r="D1323" s="55">
        <v>2020</v>
      </c>
      <c r="E1323" s="55">
        <v>7</v>
      </c>
      <c r="F1323" s="55">
        <v>120195</v>
      </c>
      <c r="G1323" s="55" t="s">
        <v>279</v>
      </c>
      <c r="H1323" s="55" t="s">
        <v>37</v>
      </c>
      <c r="I1323" s="55" t="s">
        <v>197</v>
      </c>
      <c r="J1323" s="55" t="s">
        <v>20</v>
      </c>
      <c r="K1323" s="55" t="s">
        <v>82</v>
      </c>
      <c r="L1323" s="55" t="s">
        <v>68</v>
      </c>
      <c r="M1323" s="55">
        <v>311</v>
      </c>
      <c r="N1323" s="55" t="s">
        <v>280</v>
      </c>
      <c r="O1323" s="55">
        <v>1</v>
      </c>
      <c r="P1323" s="55" t="s">
        <v>22</v>
      </c>
      <c r="Q1323" s="55">
        <v>4</v>
      </c>
      <c r="R1323" s="55" t="s">
        <v>38</v>
      </c>
      <c r="S1323" s="55">
        <v>108</v>
      </c>
      <c r="T1323" s="55">
        <v>106108</v>
      </c>
      <c r="U1323" s="30">
        <v>3328</v>
      </c>
      <c r="V1323" s="55">
        <v>14.715999999999999</v>
      </c>
      <c r="W1323" s="55">
        <v>0.14599999999999999</v>
      </c>
      <c r="X1323" s="55">
        <v>155</v>
      </c>
      <c r="Y1323" s="55">
        <v>353127.424</v>
      </c>
      <c r="Z1323" s="55">
        <v>515.84</v>
      </c>
    </row>
    <row r="1324" spans="1:26">
      <c r="A1324" s="29">
        <v>44025</v>
      </c>
      <c r="B1324" s="55" t="s">
        <v>230</v>
      </c>
      <c r="C1324" s="57">
        <v>44018</v>
      </c>
      <c r="D1324" s="55">
        <v>2020</v>
      </c>
      <c r="E1324" s="55">
        <v>7</v>
      </c>
      <c r="F1324" s="55">
        <v>120195</v>
      </c>
      <c r="G1324" s="55" t="s">
        <v>279</v>
      </c>
      <c r="H1324" s="55" t="s">
        <v>37</v>
      </c>
      <c r="I1324" s="55" t="s">
        <v>197</v>
      </c>
      <c r="J1324" s="55" t="s">
        <v>20</v>
      </c>
      <c r="K1324" s="55" t="s">
        <v>82</v>
      </c>
      <c r="L1324" s="55" t="s">
        <v>68</v>
      </c>
      <c r="M1324" s="55">
        <v>311</v>
      </c>
      <c r="N1324" s="55" t="s">
        <v>280</v>
      </c>
      <c r="O1324" s="55">
        <v>1</v>
      </c>
      <c r="P1324" s="55" t="s">
        <v>22</v>
      </c>
      <c r="Q1324" s="55">
        <v>4</v>
      </c>
      <c r="R1324" s="55" t="s">
        <v>38</v>
      </c>
      <c r="S1324" s="55">
        <v>115</v>
      </c>
      <c r="T1324" s="55">
        <v>107436</v>
      </c>
      <c r="U1324" s="30">
        <v>3405</v>
      </c>
      <c r="V1324" s="55">
        <v>15.244999999999999</v>
      </c>
      <c r="W1324" s="55">
        <v>0.12</v>
      </c>
      <c r="X1324" s="55">
        <v>129</v>
      </c>
      <c r="Y1324" s="55">
        <v>365819.58</v>
      </c>
      <c r="Z1324" s="55">
        <v>439.245</v>
      </c>
    </row>
    <row r="1325" spans="1:26">
      <c r="A1325" s="29">
        <v>44025</v>
      </c>
      <c r="B1325" s="55" t="s">
        <v>230</v>
      </c>
      <c r="C1325" s="57">
        <v>44018</v>
      </c>
      <c r="D1325" s="55">
        <v>2020</v>
      </c>
      <c r="E1325" s="55">
        <v>7</v>
      </c>
      <c r="F1325" s="55">
        <v>120195</v>
      </c>
      <c r="G1325" s="55" t="s">
        <v>279</v>
      </c>
      <c r="H1325" s="55" t="s">
        <v>37</v>
      </c>
      <c r="I1325" s="55" t="s">
        <v>197</v>
      </c>
      <c r="J1325" s="55" t="s">
        <v>20</v>
      </c>
      <c r="K1325" s="55" t="s">
        <v>82</v>
      </c>
      <c r="L1325" s="55" t="s">
        <v>68</v>
      </c>
      <c r="M1325" s="55">
        <v>311</v>
      </c>
      <c r="N1325" s="55" t="s">
        <v>280</v>
      </c>
      <c r="O1325" s="55">
        <v>1</v>
      </c>
      <c r="P1325" s="55" t="s">
        <v>22</v>
      </c>
      <c r="Q1325" s="55">
        <v>4</v>
      </c>
      <c r="R1325" s="55" t="s">
        <v>38</v>
      </c>
      <c r="S1325" s="55">
        <v>116</v>
      </c>
      <c r="T1325" s="55">
        <v>99148</v>
      </c>
      <c r="U1325" s="30">
        <v>3466</v>
      </c>
      <c r="V1325" s="55">
        <v>14.32</v>
      </c>
      <c r="W1325" s="55">
        <v>0.11799999999999999</v>
      </c>
      <c r="X1325" s="55">
        <v>117</v>
      </c>
      <c r="Y1325" s="55">
        <v>343646.96799999999</v>
      </c>
      <c r="Z1325" s="55">
        <v>405.52199999999999</v>
      </c>
    </row>
    <row r="1326" spans="1:26">
      <c r="A1326" s="29">
        <v>44025</v>
      </c>
      <c r="B1326" s="55" t="s">
        <v>230</v>
      </c>
      <c r="C1326" s="57">
        <v>44018</v>
      </c>
      <c r="D1326" s="55">
        <v>2020</v>
      </c>
      <c r="E1326" s="55">
        <v>7</v>
      </c>
      <c r="F1326" s="55">
        <v>120195</v>
      </c>
      <c r="G1326" s="55" t="s">
        <v>279</v>
      </c>
      <c r="H1326" s="55" t="s">
        <v>37</v>
      </c>
      <c r="I1326" s="55" t="s">
        <v>197</v>
      </c>
      <c r="J1326" s="55" t="s">
        <v>20</v>
      </c>
      <c r="K1326" s="55" t="s">
        <v>82</v>
      </c>
      <c r="L1326" s="55" t="s">
        <v>68</v>
      </c>
      <c r="M1326" s="55">
        <v>311</v>
      </c>
      <c r="N1326" s="55" t="s">
        <v>280</v>
      </c>
      <c r="O1326" s="55">
        <v>1</v>
      </c>
      <c r="P1326" s="55" t="s">
        <v>22</v>
      </c>
      <c r="Q1326" s="55">
        <v>4</v>
      </c>
      <c r="R1326" s="55" t="s">
        <v>38</v>
      </c>
      <c r="S1326" s="55">
        <v>113</v>
      </c>
      <c r="T1326" s="55">
        <v>100679</v>
      </c>
      <c r="U1326" s="30">
        <v>3578</v>
      </c>
      <c r="V1326" s="55">
        <v>15.012</v>
      </c>
      <c r="W1326" s="55">
        <v>0.19700000000000001</v>
      </c>
      <c r="X1326" s="55">
        <v>198</v>
      </c>
      <c r="Y1326" s="55">
        <v>360229.462</v>
      </c>
      <c r="Z1326" s="55">
        <v>708.44399999999996</v>
      </c>
    </row>
    <row r="1327" spans="1:26">
      <c r="A1327" s="29">
        <v>44025</v>
      </c>
      <c r="B1327" s="55" t="s">
        <v>230</v>
      </c>
      <c r="C1327" s="57">
        <v>44018</v>
      </c>
      <c r="D1327" s="55">
        <v>2020</v>
      </c>
      <c r="E1327" s="55">
        <v>7</v>
      </c>
      <c r="F1327" s="55">
        <v>120195</v>
      </c>
      <c r="G1327" s="55" t="s">
        <v>279</v>
      </c>
      <c r="H1327" s="55" t="s">
        <v>37</v>
      </c>
      <c r="I1327" s="55" t="s">
        <v>197</v>
      </c>
      <c r="J1327" s="55" t="s">
        <v>20</v>
      </c>
      <c r="K1327" s="55" t="s">
        <v>82</v>
      </c>
      <c r="L1327" s="55" t="s">
        <v>68</v>
      </c>
      <c r="M1327" s="55">
        <v>311</v>
      </c>
      <c r="N1327" s="55" t="s">
        <v>280</v>
      </c>
      <c r="O1327" s="55">
        <v>1</v>
      </c>
      <c r="P1327" s="55" t="s">
        <v>22</v>
      </c>
      <c r="Q1327" s="55">
        <v>4</v>
      </c>
      <c r="R1327" s="55" t="s">
        <v>38</v>
      </c>
      <c r="S1327" s="55">
        <v>114</v>
      </c>
      <c r="T1327" s="55">
        <v>106055</v>
      </c>
      <c r="U1327" s="30">
        <v>3356</v>
      </c>
      <c r="V1327" s="55">
        <v>14.834</v>
      </c>
      <c r="W1327" s="55">
        <v>0.16800000000000001</v>
      </c>
      <c r="X1327" s="55">
        <v>178</v>
      </c>
      <c r="Y1327" s="55">
        <v>355920.58</v>
      </c>
      <c r="Z1327" s="55">
        <v>597.36800000000005</v>
      </c>
    </row>
    <row r="1328" spans="1:26">
      <c r="A1328" s="29">
        <v>44018</v>
      </c>
      <c r="B1328" s="55" t="s">
        <v>231</v>
      </c>
      <c r="C1328" s="57">
        <v>44013</v>
      </c>
      <c r="D1328" s="55">
        <v>2020</v>
      </c>
      <c r="E1328" s="55">
        <v>7</v>
      </c>
      <c r="F1328" s="55">
        <v>120195</v>
      </c>
      <c r="G1328" s="55" t="s">
        <v>279</v>
      </c>
      <c r="H1328" s="55" t="s">
        <v>37</v>
      </c>
      <c r="I1328" s="55" t="s">
        <v>197</v>
      </c>
      <c r="J1328" s="55" t="s">
        <v>20</v>
      </c>
      <c r="K1328" s="55" t="s">
        <v>82</v>
      </c>
      <c r="L1328" s="55" t="s">
        <v>68</v>
      </c>
      <c r="M1328" s="55">
        <v>311</v>
      </c>
      <c r="N1328" s="55" t="s">
        <v>280</v>
      </c>
      <c r="O1328" s="55">
        <v>1</v>
      </c>
      <c r="P1328" s="55" t="s">
        <v>22</v>
      </c>
      <c r="Q1328" s="55">
        <v>4</v>
      </c>
      <c r="R1328" s="55" t="s">
        <v>38</v>
      </c>
      <c r="S1328" s="55">
        <v>113</v>
      </c>
      <c r="T1328" s="55">
        <v>100925</v>
      </c>
      <c r="U1328" s="30">
        <v>3563</v>
      </c>
      <c r="V1328" s="55">
        <v>14.987</v>
      </c>
      <c r="W1328" s="55">
        <v>0.153</v>
      </c>
      <c r="X1328" s="55">
        <v>154</v>
      </c>
      <c r="Y1328" s="55">
        <v>359595.77500000002</v>
      </c>
      <c r="Z1328" s="55">
        <v>548.702</v>
      </c>
    </row>
    <row r="1329" spans="1:26">
      <c r="A1329" s="29">
        <v>44018</v>
      </c>
      <c r="B1329" s="55" t="s">
        <v>231</v>
      </c>
      <c r="C1329" s="57">
        <v>44013</v>
      </c>
      <c r="D1329" s="55">
        <v>2020</v>
      </c>
      <c r="E1329" s="55">
        <v>7</v>
      </c>
      <c r="F1329" s="55">
        <v>120195</v>
      </c>
      <c r="G1329" s="55" t="s">
        <v>279</v>
      </c>
      <c r="H1329" s="55" t="s">
        <v>37</v>
      </c>
      <c r="I1329" s="55" t="s">
        <v>197</v>
      </c>
      <c r="J1329" s="55" t="s">
        <v>20</v>
      </c>
      <c r="K1329" s="55" t="s">
        <v>82</v>
      </c>
      <c r="L1329" s="55" t="s">
        <v>68</v>
      </c>
      <c r="M1329" s="55">
        <v>311</v>
      </c>
      <c r="N1329" s="55" t="s">
        <v>280</v>
      </c>
      <c r="O1329" s="55">
        <v>1</v>
      </c>
      <c r="P1329" s="55" t="s">
        <v>22</v>
      </c>
      <c r="Q1329" s="55">
        <v>4</v>
      </c>
      <c r="R1329" s="55" t="s">
        <v>38</v>
      </c>
      <c r="S1329" s="55">
        <v>112</v>
      </c>
      <c r="T1329" s="55">
        <v>106704</v>
      </c>
      <c r="U1329" s="30">
        <v>3045</v>
      </c>
      <c r="V1329" s="55">
        <v>13.538</v>
      </c>
      <c r="W1329" s="55">
        <v>8.7999999999999995E-2</v>
      </c>
      <c r="X1329" s="55">
        <v>94</v>
      </c>
      <c r="Y1329" s="55">
        <v>324913.68</v>
      </c>
      <c r="Z1329" s="55">
        <v>286.23</v>
      </c>
    </row>
    <row r="1330" spans="1:26">
      <c r="A1330" s="29">
        <v>44018</v>
      </c>
      <c r="B1330" s="55" t="s">
        <v>231</v>
      </c>
      <c r="C1330" s="57">
        <v>44013</v>
      </c>
      <c r="D1330" s="55">
        <v>2020</v>
      </c>
      <c r="E1330" s="55">
        <v>7</v>
      </c>
      <c r="F1330" s="55">
        <v>120195</v>
      </c>
      <c r="G1330" s="55" t="s">
        <v>279</v>
      </c>
      <c r="H1330" s="55" t="s">
        <v>37</v>
      </c>
      <c r="I1330" s="55" t="s">
        <v>197</v>
      </c>
      <c r="J1330" s="55" t="s">
        <v>20</v>
      </c>
      <c r="K1330" s="55" t="s">
        <v>82</v>
      </c>
      <c r="L1330" s="55" t="s">
        <v>68</v>
      </c>
      <c r="M1330" s="55">
        <v>311</v>
      </c>
      <c r="N1330" s="55" t="s">
        <v>280</v>
      </c>
      <c r="O1330" s="55">
        <v>1</v>
      </c>
      <c r="P1330" s="55" t="s">
        <v>22</v>
      </c>
      <c r="Q1330" s="55">
        <v>4</v>
      </c>
      <c r="R1330" s="55" t="s">
        <v>38</v>
      </c>
      <c r="S1330" s="55">
        <v>115</v>
      </c>
      <c r="T1330" s="55">
        <v>107586</v>
      </c>
      <c r="U1330" s="30">
        <v>3392</v>
      </c>
      <c r="V1330" s="55">
        <v>15.207000000000001</v>
      </c>
      <c r="W1330" s="55">
        <v>0.10299999999999999</v>
      </c>
      <c r="X1330" s="55">
        <v>111</v>
      </c>
      <c r="Y1330" s="55">
        <v>364931.712</v>
      </c>
      <c r="Z1330" s="55">
        <v>376.512</v>
      </c>
    </row>
    <row r="1331" spans="1:26">
      <c r="A1331" s="29">
        <v>44018</v>
      </c>
      <c r="B1331" s="55" t="s">
        <v>231</v>
      </c>
      <c r="C1331" s="57">
        <v>44013</v>
      </c>
      <c r="D1331" s="55">
        <v>2020</v>
      </c>
      <c r="E1331" s="55">
        <v>7</v>
      </c>
      <c r="F1331" s="55">
        <v>120195</v>
      </c>
      <c r="G1331" s="55" t="s">
        <v>279</v>
      </c>
      <c r="H1331" s="55" t="s">
        <v>37</v>
      </c>
      <c r="I1331" s="55" t="s">
        <v>197</v>
      </c>
      <c r="J1331" s="55" t="s">
        <v>20</v>
      </c>
      <c r="K1331" s="55" t="s">
        <v>82</v>
      </c>
      <c r="L1331" s="55" t="s">
        <v>68</v>
      </c>
      <c r="M1331" s="55">
        <v>311</v>
      </c>
      <c r="N1331" s="55" t="s">
        <v>280</v>
      </c>
      <c r="O1331" s="55">
        <v>1</v>
      </c>
      <c r="P1331" s="55" t="s">
        <v>22</v>
      </c>
      <c r="Q1331" s="55">
        <v>4</v>
      </c>
      <c r="R1331" s="55" t="s">
        <v>38</v>
      </c>
      <c r="S1331" s="55">
        <v>114</v>
      </c>
      <c r="T1331" s="55">
        <v>106203</v>
      </c>
      <c r="U1331" s="30">
        <v>3342</v>
      </c>
      <c r="V1331" s="55">
        <v>14.79</v>
      </c>
      <c r="W1331" s="55">
        <v>0.113</v>
      </c>
      <c r="X1331" s="55">
        <v>120</v>
      </c>
      <c r="Y1331" s="55">
        <v>354930.42599999998</v>
      </c>
      <c r="Z1331" s="55">
        <v>401.04</v>
      </c>
    </row>
    <row r="1332" spans="1:26">
      <c r="A1332" s="29">
        <v>44018</v>
      </c>
      <c r="B1332" s="55" t="s">
        <v>231</v>
      </c>
      <c r="C1332" s="57">
        <v>44013</v>
      </c>
      <c r="D1332" s="55">
        <v>2020</v>
      </c>
      <c r="E1332" s="55">
        <v>7</v>
      </c>
      <c r="F1332" s="55">
        <v>120195</v>
      </c>
      <c r="G1332" s="55" t="s">
        <v>279</v>
      </c>
      <c r="H1332" s="55" t="s">
        <v>37</v>
      </c>
      <c r="I1332" s="55" t="s">
        <v>197</v>
      </c>
      <c r="J1332" s="55" t="s">
        <v>20</v>
      </c>
      <c r="K1332" s="55" t="s">
        <v>82</v>
      </c>
      <c r="L1332" s="55" t="s">
        <v>68</v>
      </c>
      <c r="M1332" s="55">
        <v>311</v>
      </c>
      <c r="N1332" s="55" t="s">
        <v>280</v>
      </c>
      <c r="O1332" s="55">
        <v>1</v>
      </c>
      <c r="P1332" s="55" t="s">
        <v>22</v>
      </c>
      <c r="Q1332" s="55">
        <v>4</v>
      </c>
      <c r="R1332" s="55" t="s">
        <v>38</v>
      </c>
      <c r="S1332" s="55">
        <v>116</v>
      </c>
      <c r="T1332" s="55">
        <v>99269</v>
      </c>
      <c r="U1332" s="30">
        <v>3454</v>
      </c>
      <c r="V1332" s="55">
        <v>14.287000000000001</v>
      </c>
      <c r="W1332" s="55">
        <v>8.4000000000000005E-2</v>
      </c>
      <c r="X1332" s="55">
        <v>83</v>
      </c>
      <c r="Y1332" s="55">
        <v>342875.12599999999</v>
      </c>
      <c r="Z1332" s="55">
        <v>286.68200000000002</v>
      </c>
    </row>
    <row r="1333" spans="1:26">
      <c r="A1333" s="29">
        <v>44018</v>
      </c>
      <c r="B1333" s="55" t="s">
        <v>231</v>
      </c>
      <c r="C1333" s="57">
        <v>44013</v>
      </c>
      <c r="D1333" s="55">
        <v>2020</v>
      </c>
      <c r="E1333" s="55">
        <v>7</v>
      </c>
      <c r="F1333" s="55">
        <v>120195</v>
      </c>
      <c r="G1333" s="55" t="s">
        <v>279</v>
      </c>
      <c r="H1333" s="55" t="s">
        <v>37</v>
      </c>
      <c r="I1333" s="55" t="s">
        <v>197</v>
      </c>
      <c r="J1333" s="55" t="s">
        <v>20</v>
      </c>
      <c r="K1333" s="55" t="s">
        <v>82</v>
      </c>
      <c r="L1333" s="55" t="s">
        <v>68</v>
      </c>
      <c r="M1333" s="55">
        <v>311</v>
      </c>
      <c r="N1333" s="55" t="s">
        <v>280</v>
      </c>
      <c r="O1333" s="55">
        <v>1</v>
      </c>
      <c r="P1333" s="55" t="s">
        <v>22</v>
      </c>
      <c r="Q1333" s="55">
        <v>4</v>
      </c>
      <c r="R1333" s="55" t="s">
        <v>38</v>
      </c>
      <c r="S1333" s="55">
        <v>108</v>
      </c>
      <c r="T1333" s="55">
        <v>106279</v>
      </c>
      <c r="U1333" s="30">
        <v>3313</v>
      </c>
      <c r="V1333" s="55">
        <v>14.675000000000001</v>
      </c>
      <c r="W1333" s="55">
        <v>0.115</v>
      </c>
      <c r="X1333" s="55">
        <v>122</v>
      </c>
      <c r="Y1333" s="55">
        <v>352102.32699999999</v>
      </c>
      <c r="Z1333" s="55">
        <v>404.18599999999998</v>
      </c>
    </row>
    <row r="1334" spans="1:26">
      <c r="A1334" s="29">
        <v>44018</v>
      </c>
      <c r="B1334" s="55" t="s">
        <v>231</v>
      </c>
      <c r="C1334" s="57">
        <v>44013</v>
      </c>
      <c r="D1334" s="55">
        <v>2020</v>
      </c>
      <c r="E1334" s="55">
        <v>7</v>
      </c>
      <c r="F1334" s="55">
        <v>120195</v>
      </c>
      <c r="G1334" s="55" t="s">
        <v>279</v>
      </c>
      <c r="H1334" s="55" t="s">
        <v>37</v>
      </c>
      <c r="I1334" s="55" t="s">
        <v>197</v>
      </c>
      <c r="J1334" s="55" t="s">
        <v>20</v>
      </c>
      <c r="K1334" s="55" t="s">
        <v>82</v>
      </c>
      <c r="L1334" s="55" t="s">
        <v>68</v>
      </c>
      <c r="M1334" s="55">
        <v>311</v>
      </c>
      <c r="N1334" s="55" t="s">
        <v>280</v>
      </c>
      <c r="O1334" s="55">
        <v>1</v>
      </c>
      <c r="P1334" s="55" t="s">
        <v>22</v>
      </c>
      <c r="Q1334" s="55">
        <v>4</v>
      </c>
      <c r="R1334" s="55" t="s">
        <v>38</v>
      </c>
      <c r="S1334" s="55">
        <v>107</v>
      </c>
      <c r="T1334" s="55">
        <v>107133</v>
      </c>
      <c r="U1334" s="30">
        <v>3379</v>
      </c>
      <c r="V1334" s="55">
        <v>15.084</v>
      </c>
      <c r="W1334" s="55">
        <v>8.2000000000000003E-2</v>
      </c>
      <c r="X1334" s="55">
        <v>88</v>
      </c>
      <c r="Y1334" s="55">
        <v>362002.40700000001</v>
      </c>
      <c r="Z1334" s="55">
        <v>297.35199999999998</v>
      </c>
    </row>
    <row r="1335" spans="1:26">
      <c r="A1335" s="29">
        <v>44018</v>
      </c>
      <c r="B1335" s="55" t="s">
        <v>231</v>
      </c>
      <c r="C1335" s="57">
        <v>44013</v>
      </c>
      <c r="D1335" s="55">
        <v>2020</v>
      </c>
      <c r="E1335" s="55">
        <v>7</v>
      </c>
      <c r="F1335" s="55">
        <v>120195</v>
      </c>
      <c r="G1335" s="55" t="s">
        <v>279</v>
      </c>
      <c r="H1335" s="55" t="s">
        <v>37</v>
      </c>
      <c r="I1335" s="55" t="s">
        <v>197</v>
      </c>
      <c r="J1335" s="55" t="s">
        <v>20</v>
      </c>
      <c r="K1335" s="55" t="s">
        <v>82</v>
      </c>
      <c r="L1335" s="55" t="s">
        <v>68</v>
      </c>
      <c r="M1335" s="55">
        <v>311</v>
      </c>
      <c r="N1335" s="55" t="s">
        <v>280</v>
      </c>
      <c r="O1335" s="55">
        <v>1</v>
      </c>
      <c r="P1335" s="55" t="s">
        <v>22</v>
      </c>
      <c r="Q1335" s="55">
        <v>4</v>
      </c>
      <c r="R1335" s="55" t="s">
        <v>38</v>
      </c>
      <c r="S1335" s="55">
        <v>106</v>
      </c>
      <c r="T1335" s="55">
        <v>106570</v>
      </c>
      <c r="U1335" s="30">
        <v>2924</v>
      </c>
      <c r="V1335" s="55">
        <v>12.987</v>
      </c>
      <c r="W1335" s="55">
        <v>9.1999999999999998E-2</v>
      </c>
      <c r="X1335" s="55">
        <v>98</v>
      </c>
      <c r="Y1335" s="55">
        <v>311610.68</v>
      </c>
      <c r="Z1335" s="55">
        <v>286.55200000000002</v>
      </c>
    </row>
    <row r="1336" spans="1:26">
      <c r="A1336" s="29">
        <v>44018</v>
      </c>
      <c r="B1336" s="55" t="s">
        <v>231</v>
      </c>
      <c r="C1336" s="57">
        <v>44013</v>
      </c>
      <c r="D1336" s="55">
        <v>2020</v>
      </c>
      <c r="E1336" s="55">
        <v>7</v>
      </c>
      <c r="F1336" s="55">
        <v>120195</v>
      </c>
      <c r="G1336" s="55" t="s">
        <v>279</v>
      </c>
      <c r="H1336" s="55" t="s">
        <v>37</v>
      </c>
      <c r="I1336" s="55" t="s">
        <v>197</v>
      </c>
      <c r="J1336" s="55" t="s">
        <v>20</v>
      </c>
      <c r="K1336" s="55" t="s">
        <v>82</v>
      </c>
      <c r="L1336" s="55" t="s">
        <v>68</v>
      </c>
      <c r="M1336" s="55">
        <v>311</v>
      </c>
      <c r="N1336" s="55" t="s">
        <v>280</v>
      </c>
      <c r="O1336" s="55">
        <v>1</v>
      </c>
      <c r="P1336" s="55" t="s">
        <v>22</v>
      </c>
      <c r="Q1336" s="55">
        <v>4</v>
      </c>
      <c r="R1336" s="55" t="s">
        <v>38</v>
      </c>
      <c r="S1336" s="55">
        <v>104</v>
      </c>
      <c r="T1336" s="55">
        <v>100767</v>
      </c>
      <c r="U1336" s="30">
        <v>3243</v>
      </c>
      <c r="V1336" s="55">
        <v>13.618</v>
      </c>
      <c r="W1336" s="55">
        <v>0.107</v>
      </c>
      <c r="X1336" s="55">
        <v>108</v>
      </c>
      <c r="Y1336" s="55">
        <v>326787.38099999999</v>
      </c>
      <c r="Z1336" s="55">
        <v>350.24400000000003</v>
      </c>
    </row>
    <row r="1337" spans="1:26">
      <c r="A1337" s="29">
        <v>44018</v>
      </c>
      <c r="B1337" s="55" t="s">
        <v>231</v>
      </c>
      <c r="C1337" s="57">
        <v>44013</v>
      </c>
      <c r="D1337" s="55">
        <v>2020</v>
      </c>
      <c r="E1337" s="55">
        <v>7</v>
      </c>
      <c r="F1337" s="55">
        <v>120195</v>
      </c>
      <c r="G1337" s="55" t="s">
        <v>279</v>
      </c>
      <c r="H1337" s="55" t="s">
        <v>37</v>
      </c>
      <c r="I1337" s="55" t="s">
        <v>197</v>
      </c>
      <c r="J1337" s="55" t="s">
        <v>20</v>
      </c>
      <c r="K1337" s="55" t="s">
        <v>82</v>
      </c>
      <c r="L1337" s="55" t="s">
        <v>68</v>
      </c>
      <c r="M1337" s="55">
        <v>311</v>
      </c>
      <c r="N1337" s="55" t="s">
        <v>280</v>
      </c>
      <c r="O1337" s="55">
        <v>1</v>
      </c>
      <c r="P1337" s="55" t="s">
        <v>22</v>
      </c>
      <c r="Q1337" s="55">
        <v>4</v>
      </c>
      <c r="R1337" s="55" t="s">
        <v>38</v>
      </c>
      <c r="S1337" s="55">
        <v>105</v>
      </c>
      <c r="T1337" s="55">
        <v>103847</v>
      </c>
      <c r="U1337" s="30">
        <v>3448</v>
      </c>
      <c r="V1337" s="55">
        <v>14.92</v>
      </c>
      <c r="W1337" s="55">
        <v>0.14499999999999999</v>
      </c>
      <c r="X1337" s="55">
        <v>151</v>
      </c>
      <c r="Y1337" s="55">
        <v>358064.45600000001</v>
      </c>
      <c r="Z1337" s="55">
        <v>520.64800000000002</v>
      </c>
    </row>
    <row r="1338" spans="1:26">
      <c r="A1338" s="29">
        <v>44018</v>
      </c>
      <c r="B1338" s="55" t="s">
        <v>231</v>
      </c>
      <c r="C1338" s="57">
        <v>44013</v>
      </c>
      <c r="D1338" s="55">
        <v>2020</v>
      </c>
      <c r="E1338" s="55">
        <v>7</v>
      </c>
      <c r="F1338" s="55">
        <v>120195</v>
      </c>
      <c r="G1338" s="55" t="s">
        <v>279</v>
      </c>
      <c r="H1338" s="55" t="s">
        <v>37</v>
      </c>
      <c r="I1338" s="55" t="s">
        <v>197</v>
      </c>
      <c r="J1338" s="55" t="s">
        <v>20</v>
      </c>
      <c r="K1338" s="55" t="s">
        <v>82</v>
      </c>
      <c r="L1338" s="55" t="s">
        <v>68</v>
      </c>
      <c r="M1338" s="55">
        <v>311</v>
      </c>
      <c r="N1338" s="55" t="s">
        <v>280</v>
      </c>
      <c r="O1338" s="55">
        <v>1</v>
      </c>
      <c r="P1338" s="55" t="s">
        <v>22</v>
      </c>
      <c r="Q1338" s="55">
        <v>4</v>
      </c>
      <c r="R1338" s="55" t="s">
        <v>38</v>
      </c>
      <c r="S1338" s="55">
        <v>109</v>
      </c>
      <c r="T1338" s="55">
        <v>98779</v>
      </c>
      <c r="U1338" s="30">
        <v>3008</v>
      </c>
      <c r="V1338" s="55">
        <v>12.382</v>
      </c>
      <c r="W1338" s="55">
        <v>0.115</v>
      </c>
      <c r="X1338" s="55">
        <v>114</v>
      </c>
      <c r="Y1338" s="55">
        <v>297127.23200000002</v>
      </c>
      <c r="Z1338" s="55">
        <v>342.91199999999998</v>
      </c>
    </row>
    <row r="1339" spans="1:26">
      <c r="A1339" s="29">
        <v>44018</v>
      </c>
      <c r="B1339" s="55" t="s">
        <v>231</v>
      </c>
      <c r="C1339" s="57">
        <v>44013</v>
      </c>
      <c r="D1339" s="55">
        <v>2020</v>
      </c>
      <c r="E1339" s="55">
        <v>7</v>
      </c>
      <c r="F1339" s="55">
        <v>120195</v>
      </c>
      <c r="G1339" s="55" t="s">
        <v>279</v>
      </c>
      <c r="H1339" s="55" t="s">
        <v>37</v>
      </c>
      <c r="I1339" s="55" t="s">
        <v>197</v>
      </c>
      <c r="J1339" s="55" t="s">
        <v>20</v>
      </c>
      <c r="K1339" s="55" t="s">
        <v>82</v>
      </c>
      <c r="L1339" s="55" t="s">
        <v>68</v>
      </c>
      <c r="M1339" s="55">
        <v>311</v>
      </c>
      <c r="N1339" s="55" t="s">
        <v>280</v>
      </c>
      <c r="O1339" s="55">
        <v>1</v>
      </c>
      <c r="P1339" s="55" t="s">
        <v>22</v>
      </c>
      <c r="Q1339" s="55">
        <v>4</v>
      </c>
      <c r="R1339" s="55" t="s">
        <v>38</v>
      </c>
      <c r="S1339" s="55">
        <v>110</v>
      </c>
      <c r="T1339" s="55">
        <v>106479</v>
      </c>
      <c r="U1339" s="30">
        <v>3385</v>
      </c>
      <c r="V1339" s="55">
        <v>15.019</v>
      </c>
      <c r="W1339" s="55">
        <v>0.11600000000000001</v>
      </c>
      <c r="X1339" s="55">
        <v>123</v>
      </c>
      <c r="Y1339" s="55">
        <v>360431.41499999998</v>
      </c>
      <c r="Z1339" s="55">
        <v>416.35500000000002</v>
      </c>
    </row>
    <row r="1340" spans="1:26">
      <c r="A1340" s="29">
        <v>44018</v>
      </c>
      <c r="B1340" s="55" t="s">
        <v>231</v>
      </c>
      <c r="C1340" s="57">
        <v>44013</v>
      </c>
      <c r="D1340" s="55">
        <v>2020</v>
      </c>
      <c r="E1340" s="55">
        <v>7</v>
      </c>
      <c r="F1340" s="55">
        <v>120195</v>
      </c>
      <c r="G1340" s="55" t="s">
        <v>279</v>
      </c>
      <c r="H1340" s="55" t="s">
        <v>37</v>
      </c>
      <c r="I1340" s="55" t="s">
        <v>197</v>
      </c>
      <c r="J1340" s="55" t="s">
        <v>20</v>
      </c>
      <c r="K1340" s="55" t="s">
        <v>82</v>
      </c>
      <c r="L1340" s="55" t="s">
        <v>68</v>
      </c>
      <c r="M1340" s="55">
        <v>311</v>
      </c>
      <c r="N1340" s="55" t="s">
        <v>280</v>
      </c>
      <c r="O1340" s="55">
        <v>1</v>
      </c>
      <c r="P1340" s="55" t="s">
        <v>22</v>
      </c>
      <c r="Q1340" s="55">
        <v>4</v>
      </c>
      <c r="R1340" s="55" t="s">
        <v>38</v>
      </c>
      <c r="S1340" s="55">
        <v>111</v>
      </c>
      <c r="T1340" s="55">
        <v>106937</v>
      </c>
      <c r="U1340" s="30">
        <v>3531</v>
      </c>
      <c r="V1340" s="55">
        <v>15.734</v>
      </c>
      <c r="W1340" s="55">
        <v>0.104</v>
      </c>
      <c r="X1340" s="55">
        <v>111</v>
      </c>
      <c r="Y1340" s="55">
        <v>377594.54700000002</v>
      </c>
      <c r="Z1340" s="55">
        <v>391.94099999999997</v>
      </c>
    </row>
    <row r="1341" spans="1:26">
      <c r="A1341" s="29">
        <v>44018</v>
      </c>
      <c r="B1341" s="55" t="s">
        <v>231</v>
      </c>
      <c r="C1341" s="57">
        <v>44013</v>
      </c>
      <c r="D1341" s="55">
        <v>2020</v>
      </c>
      <c r="E1341" s="55">
        <v>7</v>
      </c>
      <c r="F1341" s="55">
        <v>120195</v>
      </c>
      <c r="G1341" s="55" t="s">
        <v>279</v>
      </c>
      <c r="H1341" s="55" t="s">
        <v>37</v>
      </c>
      <c r="I1341" s="55" t="s">
        <v>197</v>
      </c>
      <c r="J1341" s="55" t="s">
        <v>20</v>
      </c>
      <c r="K1341" s="55" t="s">
        <v>82</v>
      </c>
      <c r="L1341" s="55" t="s">
        <v>68</v>
      </c>
      <c r="M1341" s="55">
        <v>311</v>
      </c>
      <c r="N1341" s="55" t="s">
        <v>280</v>
      </c>
      <c r="O1341" s="55">
        <v>1</v>
      </c>
      <c r="P1341" s="55" t="s">
        <v>22</v>
      </c>
      <c r="Q1341" s="55">
        <v>4</v>
      </c>
      <c r="R1341" s="55" t="s">
        <v>38</v>
      </c>
      <c r="S1341" s="55">
        <v>101</v>
      </c>
      <c r="T1341" s="55">
        <v>103031</v>
      </c>
      <c r="U1341" s="30">
        <v>3647</v>
      </c>
      <c r="V1341" s="55">
        <v>15.657</v>
      </c>
      <c r="W1341" s="55">
        <v>0.23599999999999999</v>
      </c>
      <c r="X1341" s="55">
        <v>243</v>
      </c>
      <c r="Y1341" s="55">
        <v>375754.05699999997</v>
      </c>
      <c r="Z1341" s="55">
        <v>886.221</v>
      </c>
    </row>
    <row r="1342" spans="1:26">
      <c r="A1342" s="29">
        <v>44018</v>
      </c>
      <c r="B1342" s="55" t="s">
        <v>231</v>
      </c>
      <c r="C1342" s="57">
        <v>44013</v>
      </c>
      <c r="D1342" s="55">
        <v>2020</v>
      </c>
      <c r="E1342" s="55">
        <v>7</v>
      </c>
      <c r="F1342" s="55">
        <v>120195</v>
      </c>
      <c r="G1342" s="55" t="s">
        <v>279</v>
      </c>
      <c r="H1342" s="55" t="s">
        <v>37</v>
      </c>
      <c r="I1342" s="55" t="s">
        <v>197</v>
      </c>
      <c r="J1342" s="55" t="s">
        <v>20</v>
      </c>
      <c r="K1342" s="55" t="s">
        <v>82</v>
      </c>
      <c r="L1342" s="55" t="s">
        <v>68</v>
      </c>
      <c r="M1342" s="55">
        <v>311</v>
      </c>
      <c r="N1342" s="55" t="s">
        <v>280</v>
      </c>
      <c r="O1342" s="55">
        <v>1</v>
      </c>
      <c r="P1342" s="55" t="s">
        <v>22</v>
      </c>
      <c r="Q1342" s="55">
        <v>4</v>
      </c>
      <c r="R1342" s="55" t="s">
        <v>38</v>
      </c>
      <c r="S1342" s="55">
        <v>102</v>
      </c>
      <c r="T1342" s="55">
        <v>94212</v>
      </c>
      <c r="U1342" s="30">
        <v>3631</v>
      </c>
      <c r="V1342" s="55">
        <v>14.255000000000001</v>
      </c>
      <c r="W1342" s="55">
        <v>6.9000000000000006E-2</v>
      </c>
      <c r="X1342" s="55">
        <v>65</v>
      </c>
      <c r="Y1342" s="55">
        <v>342083.772</v>
      </c>
      <c r="Z1342" s="55">
        <v>236.01499999999999</v>
      </c>
    </row>
    <row r="1343" spans="1:26">
      <c r="A1343" s="29">
        <v>44018</v>
      </c>
      <c r="B1343" s="55" t="s">
        <v>231</v>
      </c>
      <c r="C1343" s="57">
        <v>44013</v>
      </c>
      <c r="D1343" s="55">
        <v>2020</v>
      </c>
      <c r="E1343" s="55">
        <v>7</v>
      </c>
      <c r="F1343" s="55">
        <v>120195</v>
      </c>
      <c r="G1343" s="55" t="s">
        <v>279</v>
      </c>
      <c r="H1343" s="55" t="s">
        <v>37</v>
      </c>
      <c r="I1343" s="55" t="s">
        <v>197</v>
      </c>
      <c r="J1343" s="55" t="s">
        <v>20</v>
      </c>
      <c r="K1343" s="55" t="s">
        <v>82</v>
      </c>
      <c r="L1343" s="55" t="s">
        <v>68</v>
      </c>
      <c r="M1343" s="55">
        <v>311</v>
      </c>
      <c r="N1343" s="55" t="s">
        <v>280</v>
      </c>
      <c r="O1343" s="55">
        <v>1</v>
      </c>
      <c r="P1343" s="55" t="s">
        <v>22</v>
      </c>
      <c r="Q1343" s="55">
        <v>4</v>
      </c>
      <c r="R1343" s="55" t="s">
        <v>38</v>
      </c>
      <c r="S1343" s="55">
        <v>103</v>
      </c>
      <c r="T1343" s="55">
        <v>106007</v>
      </c>
      <c r="U1343" s="30">
        <v>3624</v>
      </c>
      <c r="V1343" s="55">
        <v>16.009</v>
      </c>
      <c r="W1343" s="55">
        <v>0.10100000000000001</v>
      </c>
      <c r="X1343" s="55">
        <v>107</v>
      </c>
      <c r="Y1343" s="55">
        <v>384169.36800000002</v>
      </c>
      <c r="Z1343" s="55">
        <v>387.76799999999997</v>
      </c>
    </row>
    <row r="1344" spans="1:26">
      <c r="A1344" s="29">
        <v>44018</v>
      </c>
      <c r="B1344" s="55" t="s">
        <v>232</v>
      </c>
      <c r="C1344" s="57">
        <v>44011</v>
      </c>
      <c r="D1344" s="55">
        <v>2020</v>
      </c>
      <c r="E1344" s="55">
        <v>6</v>
      </c>
      <c r="F1344" s="55">
        <v>120195</v>
      </c>
      <c r="G1344" s="55" t="s">
        <v>279</v>
      </c>
      <c r="H1344" s="55" t="s">
        <v>37</v>
      </c>
      <c r="I1344" s="55" t="s">
        <v>197</v>
      </c>
      <c r="J1344" s="55" t="s">
        <v>20</v>
      </c>
      <c r="K1344" s="55" t="s">
        <v>82</v>
      </c>
      <c r="L1344" s="55" t="s">
        <v>68</v>
      </c>
      <c r="M1344" s="55">
        <v>311</v>
      </c>
      <c r="N1344" s="55" t="s">
        <v>280</v>
      </c>
      <c r="O1344" s="55">
        <v>1</v>
      </c>
      <c r="P1344" s="55" t="s">
        <v>22</v>
      </c>
      <c r="Q1344" s="55">
        <v>4</v>
      </c>
      <c r="R1344" s="55" t="s">
        <v>38</v>
      </c>
      <c r="S1344" s="55">
        <v>103</v>
      </c>
      <c r="T1344" s="55">
        <v>106007</v>
      </c>
      <c r="U1344" s="30">
        <v>3624</v>
      </c>
      <c r="V1344" s="55">
        <v>16.009</v>
      </c>
      <c r="W1344" s="55">
        <v>4.2000000000000003E-2</v>
      </c>
      <c r="X1344" s="55">
        <v>44</v>
      </c>
      <c r="Y1344" s="55">
        <v>384169.36800000002</v>
      </c>
      <c r="Z1344" s="55">
        <v>159.45599999999999</v>
      </c>
    </row>
    <row r="1345" spans="1:26">
      <c r="A1345" s="29">
        <v>44018</v>
      </c>
      <c r="B1345" s="55" t="s">
        <v>232</v>
      </c>
      <c r="C1345" s="57">
        <v>44011</v>
      </c>
      <c r="D1345" s="55">
        <v>2020</v>
      </c>
      <c r="E1345" s="55">
        <v>6</v>
      </c>
      <c r="F1345" s="55">
        <v>120195</v>
      </c>
      <c r="G1345" s="55" t="s">
        <v>279</v>
      </c>
      <c r="H1345" s="55" t="s">
        <v>37</v>
      </c>
      <c r="I1345" s="55" t="s">
        <v>197</v>
      </c>
      <c r="J1345" s="55" t="s">
        <v>20</v>
      </c>
      <c r="K1345" s="55" t="s">
        <v>82</v>
      </c>
      <c r="L1345" s="55" t="s">
        <v>68</v>
      </c>
      <c r="M1345" s="55">
        <v>311</v>
      </c>
      <c r="N1345" s="55" t="s">
        <v>280</v>
      </c>
      <c r="O1345" s="55">
        <v>1</v>
      </c>
      <c r="P1345" s="55" t="s">
        <v>22</v>
      </c>
      <c r="Q1345" s="55">
        <v>4</v>
      </c>
      <c r="R1345" s="55" t="s">
        <v>38</v>
      </c>
      <c r="S1345" s="55">
        <v>102</v>
      </c>
      <c r="T1345" s="55">
        <v>94212</v>
      </c>
      <c r="U1345" s="30">
        <v>3631</v>
      </c>
      <c r="V1345" s="55">
        <v>14.255000000000001</v>
      </c>
      <c r="W1345" s="55">
        <v>5.8000000000000003E-2</v>
      </c>
      <c r="X1345" s="55">
        <v>55</v>
      </c>
      <c r="Y1345" s="55">
        <v>342083.772</v>
      </c>
      <c r="Z1345" s="55">
        <v>199.70500000000001</v>
      </c>
    </row>
    <row r="1346" spans="1:26">
      <c r="A1346" s="29">
        <v>44018</v>
      </c>
      <c r="B1346" s="55" t="s">
        <v>232</v>
      </c>
      <c r="C1346" s="57">
        <v>44011</v>
      </c>
      <c r="D1346" s="55">
        <v>2020</v>
      </c>
      <c r="E1346" s="55">
        <v>6</v>
      </c>
      <c r="F1346" s="55">
        <v>120195</v>
      </c>
      <c r="G1346" s="55" t="s">
        <v>279</v>
      </c>
      <c r="H1346" s="55" t="s">
        <v>37</v>
      </c>
      <c r="I1346" s="55" t="s">
        <v>197</v>
      </c>
      <c r="J1346" s="55" t="s">
        <v>20</v>
      </c>
      <c r="K1346" s="55" t="s">
        <v>82</v>
      </c>
      <c r="L1346" s="55" t="s">
        <v>68</v>
      </c>
      <c r="M1346" s="55">
        <v>311</v>
      </c>
      <c r="N1346" s="55" t="s">
        <v>280</v>
      </c>
      <c r="O1346" s="55">
        <v>1</v>
      </c>
      <c r="P1346" s="55" t="s">
        <v>22</v>
      </c>
      <c r="Q1346" s="55">
        <v>4</v>
      </c>
      <c r="R1346" s="55" t="s">
        <v>38</v>
      </c>
      <c r="S1346" s="55">
        <v>101</v>
      </c>
      <c r="T1346" s="55">
        <v>103031</v>
      </c>
      <c r="U1346" s="30">
        <v>3647</v>
      </c>
      <c r="V1346" s="55">
        <v>15.657</v>
      </c>
      <c r="W1346" s="55">
        <v>0.08</v>
      </c>
      <c r="X1346" s="55">
        <v>82</v>
      </c>
      <c r="Y1346" s="55">
        <v>375754.05699999997</v>
      </c>
      <c r="Z1346" s="55">
        <v>299.05399999999997</v>
      </c>
    </row>
    <row r="1347" spans="1:26">
      <c r="A1347" s="29">
        <v>44018</v>
      </c>
      <c r="B1347" s="55" t="s">
        <v>232</v>
      </c>
      <c r="C1347" s="57">
        <v>44011</v>
      </c>
      <c r="D1347" s="55">
        <v>2020</v>
      </c>
      <c r="E1347" s="55">
        <v>6</v>
      </c>
      <c r="F1347" s="55">
        <v>120195</v>
      </c>
      <c r="G1347" s="55" t="s">
        <v>279</v>
      </c>
      <c r="H1347" s="55" t="s">
        <v>37</v>
      </c>
      <c r="I1347" s="55" t="s">
        <v>197</v>
      </c>
      <c r="J1347" s="55" t="s">
        <v>20</v>
      </c>
      <c r="K1347" s="55" t="s">
        <v>82</v>
      </c>
      <c r="L1347" s="55" t="s">
        <v>68</v>
      </c>
      <c r="M1347" s="55">
        <v>311</v>
      </c>
      <c r="N1347" s="55" t="s">
        <v>280</v>
      </c>
      <c r="O1347" s="55">
        <v>1</v>
      </c>
      <c r="P1347" s="55" t="s">
        <v>22</v>
      </c>
      <c r="Q1347" s="55">
        <v>4</v>
      </c>
      <c r="R1347" s="55" t="s">
        <v>38</v>
      </c>
      <c r="S1347" s="55">
        <v>111</v>
      </c>
      <c r="T1347" s="55">
        <v>106937</v>
      </c>
      <c r="U1347" s="30">
        <v>3531</v>
      </c>
      <c r="V1347" s="55">
        <v>15.734</v>
      </c>
      <c r="W1347" s="55">
        <v>0.14299999999999999</v>
      </c>
      <c r="X1347" s="55">
        <v>153</v>
      </c>
      <c r="Y1347" s="55">
        <v>377594.54700000002</v>
      </c>
      <c r="Z1347" s="55">
        <v>540.24300000000005</v>
      </c>
    </row>
    <row r="1348" spans="1:26">
      <c r="A1348" s="29">
        <v>44018</v>
      </c>
      <c r="B1348" s="55" t="s">
        <v>232</v>
      </c>
      <c r="C1348" s="57">
        <v>44011</v>
      </c>
      <c r="D1348" s="55">
        <v>2020</v>
      </c>
      <c r="E1348" s="55">
        <v>6</v>
      </c>
      <c r="F1348" s="55">
        <v>120195</v>
      </c>
      <c r="G1348" s="55" t="s">
        <v>279</v>
      </c>
      <c r="H1348" s="55" t="s">
        <v>37</v>
      </c>
      <c r="I1348" s="55" t="s">
        <v>197</v>
      </c>
      <c r="J1348" s="55" t="s">
        <v>20</v>
      </c>
      <c r="K1348" s="55" t="s">
        <v>82</v>
      </c>
      <c r="L1348" s="55" t="s">
        <v>68</v>
      </c>
      <c r="M1348" s="55">
        <v>311</v>
      </c>
      <c r="N1348" s="55" t="s">
        <v>280</v>
      </c>
      <c r="O1348" s="55">
        <v>1</v>
      </c>
      <c r="P1348" s="55" t="s">
        <v>22</v>
      </c>
      <c r="Q1348" s="55">
        <v>4</v>
      </c>
      <c r="R1348" s="55" t="s">
        <v>38</v>
      </c>
      <c r="S1348" s="55">
        <v>112</v>
      </c>
      <c r="T1348" s="55">
        <v>106704</v>
      </c>
      <c r="U1348" s="30">
        <v>3045</v>
      </c>
      <c r="V1348" s="55">
        <v>13.538</v>
      </c>
      <c r="W1348" s="55">
        <v>0.03</v>
      </c>
      <c r="X1348" s="55">
        <v>32</v>
      </c>
      <c r="Y1348" s="55">
        <v>324913.68</v>
      </c>
      <c r="Z1348" s="55">
        <v>97.44</v>
      </c>
    </row>
    <row r="1349" spans="1:26">
      <c r="A1349" s="29">
        <v>44018</v>
      </c>
      <c r="B1349" s="55" t="s">
        <v>232</v>
      </c>
      <c r="C1349" s="57">
        <v>44011</v>
      </c>
      <c r="D1349" s="55">
        <v>2020</v>
      </c>
      <c r="E1349" s="55">
        <v>6</v>
      </c>
      <c r="F1349" s="55">
        <v>120195</v>
      </c>
      <c r="G1349" s="55" t="s">
        <v>279</v>
      </c>
      <c r="H1349" s="55" t="s">
        <v>37</v>
      </c>
      <c r="I1349" s="55" t="s">
        <v>197</v>
      </c>
      <c r="J1349" s="55" t="s">
        <v>20</v>
      </c>
      <c r="K1349" s="55" t="s">
        <v>82</v>
      </c>
      <c r="L1349" s="55" t="s">
        <v>68</v>
      </c>
      <c r="M1349" s="55">
        <v>311</v>
      </c>
      <c r="N1349" s="55" t="s">
        <v>280</v>
      </c>
      <c r="O1349" s="55">
        <v>1</v>
      </c>
      <c r="P1349" s="55" t="s">
        <v>22</v>
      </c>
      <c r="Q1349" s="55">
        <v>4</v>
      </c>
      <c r="R1349" s="55" t="s">
        <v>38</v>
      </c>
      <c r="S1349" s="55">
        <v>110</v>
      </c>
      <c r="T1349" s="55">
        <v>106479</v>
      </c>
      <c r="U1349" s="30">
        <v>3385</v>
      </c>
      <c r="V1349" s="55">
        <v>15.019</v>
      </c>
      <c r="W1349" s="55">
        <v>2.5000000000000001E-2</v>
      </c>
      <c r="X1349" s="55">
        <v>27</v>
      </c>
      <c r="Y1349" s="55">
        <v>360431.41499999998</v>
      </c>
      <c r="Z1349" s="55">
        <v>91.394999999999996</v>
      </c>
    </row>
    <row r="1350" spans="1:26">
      <c r="A1350" s="29">
        <v>44018</v>
      </c>
      <c r="B1350" s="55" t="s">
        <v>232</v>
      </c>
      <c r="C1350" s="57">
        <v>44011</v>
      </c>
      <c r="D1350" s="55">
        <v>2020</v>
      </c>
      <c r="E1350" s="55">
        <v>6</v>
      </c>
      <c r="F1350" s="55">
        <v>120195</v>
      </c>
      <c r="G1350" s="55" t="s">
        <v>279</v>
      </c>
      <c r="H1350" s="55" t="s">
        <v>37</v>
      </c>
      <c r="I1350" s="55" t="s">
        <v>197</v>
      </c>
      <c r="J1350" s="55" t="s">
        <v>20</v>
      </c>
      <c r="K1350" s="55" t="s">
        <v>82</v>
      </c>
      <c r="L1350" s="55" t="s">
        <v>68</v>
      </c>
      <c r="M1350" s="55">
        <v>311</v>
      </c>
      <c r="N1350" s="55" t="s">
        <v>280</v>
      </c>
      <c r="O1350" s="55">
        <v>1</v>
      </c>
      <c r="P1350" s="55" t="s">
        <v>22</v>
      </c>
      <c r="Q1350" s="55">
        <v>4</v>
      </c>
      <c r="R1350" s="55" t="s">
        <v>38</v>
      </c>
      <c r="S1350" s="55">
        <v>109</v>
      </c>
      <c r="T1350" s="55">
        <v>98779</v>
      </c>
      <c r="U1350" s="30">
        <v>3008</v>
      </c>
      <c r="V1350" s="55">
        <v>12.382</v>
      </c>
      <c r="W1350" s="55">
        <v>3.7999999999999999E-2</v>
      </c>
      <c r="X1350" s="55">
        <v>38</v>
      </c>
      <c r="Y1350" s="55">
        <v>297127.23200000002</v>
      </c>
      <c r="Z1350" s="55">
        <v>114.304</v>
      </c>
    </row>
    <row r="1351" spans="1:26">
      <c r="A1351" s="29">
        <v>44018</v>
      </c>
      <c r="B1351" s="55" t="s">
        <v>232</v>
      </c>
      <c r="C1351" s="57">
        <v>44011</v>
      </c>
      <c r="D1351" s="55">
        <v>2020</v>
      </c>
      <c r="E1351" s="55">
        <v>6</v>
      </c>
      <c r="F1351" s="55">
        <v>120195</v>
      </c>
      <c r="G1351" s="55" t="s">
        <v>279</v>
      </c>
      <c r="H1351" s="55" t="s">
        <v>37</v>
      </c>
      <c r="I1351" s="55" t="s">
        <v>197</v>
      </c>
      <c r="J1351" s="55" t="s">
        <v>20</v>
      </c>
      <c r="K1351" s="55" t="s">
        <v>82</v>
      </c>
      <c r="L1351" s="55" t="s">
        <v>68</v>
      </c>
      <c r="M1351" s="55">
        <v>311</v>
      </c>
      <c r="N1351" s="55" t="s">
        <v>280</v>
      </c>
      <c r="O1351" s="55">
        <v>1</v>
      </c>
      <c r="P1351" s="55" t="s">
        <v>22</v>
      </c>
      <c r="Q1351" s="55">
        <v>4</v>
      </c>
      <c r="R1351" s="55" t="s">
        <v>38</v>
      </c>
      <c r="S1351" s="55">
        <v>105</v>
      </c>
      <c r="T1351" s="55">
        <v>103847</v>
      </c>
      <c r="U1351" s="30">
        <v>3448</v>
      </c>
      <c r="V1351" s="55">
        <v>14.92</v>
      </c>
      <c r="W1351" s="55">
        <v>7.8E-2</v>
      </c>
      <c r="X1351" s="55">
        <v>81</v>
      </c>
      <c r="Y1351" s="55">
        <v>358064.45600000001</v>
      </c>
      <c r="Z1351" s="55">
        <v>279.28800000000001</v>
      </c>
    </row>
    <row r="1352" spans="1:26">
      <c r="A1352" s="29">
        <v>44018</v>
      </c>
      <c r="B1352" s="55" t="s">
        <v>232</v>
      </c>
      <c r="C1352" s="57">
        <v>44011</v>
      </c>
      <c r="D1352" s="55">
        <v>2020</v>
      </c>
      <c r="E1352" s="55">
        <v>6</v>
      </c>
      <c r="F1352" s="55">
        <v>120195</v>
      </c>
      <c r="G1352" s="55" t="s">
        <v>279</v>
      </c>
      <c r="H1352" s="55" t="s">
        <v>37</v>
      </c>
      <c r="I1352" s="55" t="s">
        <v>197</v>
      </c>
      <c r="J1352" s="55" t="s">
        <v>20</v>
      </c>
      <c r="K1352" s="55" t="s">
        <v>82</v>
      </c>
      <c r="L1352" s="55" t="s">
        <v>68</v>
      </c>
      <c r="M1352" s="55">
        <v>311</v>
      </c>
      <c r="N1352" s="55" t="s">
        <v>280</v>
      </c>
      <c r="O1352" s="55">
        <v>1</v>
      </c>
      <c r="P1352" s="55" t="s">
        <v>22</v>
      </c>
      <c r="Q1352" s="55">
        <v>4</v>
      </c>
      <c r="R1352" s="55" t="s">
        <v>38</v>
      </c>
      <c r="S1352" s="55">
        <v>106</v>
      </c>
      <c r="T1352" s="55">
        <v>106570</v>
      </c>
      <c r="U1352" s="30">
        <v>2924</v>
      </c>
      <c r="V1352" s="55">
        <v>12.987</v>
      </c>
      <c r="W1352" s="55">
        <v>4.1000000000000002E-2</v>
      </c>
      <c r="X1352" s="55">
        <v>44</v>
      </c>
      <c r="Y1352" s="55">
        <v>311610.68</v>
      </c>
      <c r="Z1352" s="55">
        <v>128.65600000000001</v>
      </c>
    </row>
    <row r="1353" spans="1:26">
      <c r="A1353" s="29">
        <v>44018</v>
      </c>
      <c r="B1353" s="55" t="s">
        <v>232</v>
      </c>
      <c r="C1353" s="57">
        <v>44011</v>
      </c>
      <c r="D1353" s="55">
        <v>2020</v>
      </c>
      <c r="E1353" s="55">
        <v>6</v>
      </c>
      <c r="F1353" s="55">
        <v>120195</v>
      </c>
      <c r="G1353" s="55" t="s">
        <v>279</v>
      </c>
      <c r="H1353" s="55" t="s">
        <v>37</v>
      </c>
      <c r="I1353" s="55" t="s">
        <v>197</v>
      </c>
      <c r="J1353" s="55" t="s">
        <v>20</v>
      </c>
      <c r="K1353" s="55" t="s">
        <v>82</v>
      </c>
      <c r="L1353" s="55" t="s">
        <v>68</v>
      </c>
      <c r="M1353" s="55">
        <v>311</v>
      </c>
      <c r="N1353" s="55" t="s">
        <v>280</v>
      </c>
      <c r="O1353" s="55">
        <v>1</v>
      </c>
      <c r="P1353" s="55" t="s">
        <v>22</v>
      </c>
      <c r="Q1353" s="55">
        <v>4</v>
      </c>
      <c r="R1353" s="55" t="s">
        <v>38</v>
      </c>
      <c r="S1353" s="55">
        <v>104</v>
      </c>
      <c r="T1353" s="55">
        <v>100767</v>
      </c>
      <c r="U1353" s="30">
        <v>3243</v>
      </c>
      <c r="V1353" s="55">
        <v>13.618</v>
      </c>
      <c r="W1353" s="55">
        <v>3.3000000000000002E-2</v>
      </c>
      <c r="X1353" s="55">
        <v>33</v>
      </c>
      <c r="Y1353" s="55">
        <v>326787.38099999999</v>
      </c>
      <c r="Z1353" s="55">
        <v>107.01900000000001</v>
      </c>
    </row>
    <row r="1354" spans="1:26">
      <c r="A1354" s="29">
        <v>44018</v>
      </c>
      <c r="B1354" s="55" t="s">
        <v>232</v>
      </c>
      <c r="C1354" s="57">
        <v>44011</v>
      </c>
      <c r="D1354" s="55">
        <v>2020</v>
      </c>
      <c r="E1354" s="55">
        <v>6</v>
      </c>
      <c r="F1354" s="55">
        <v>120195</v>
      </c>
      <c r="G1354" s="55" t="s">
        <v>279</v>
      </c>
      <c r="H1354" s="55" t="s">
        <v>37</v>
      </c>
      <c r="I1354" s="55" t="s">
        <v>197</v>
      </c>
      <c r="J1354" s="55" t="s">
        <v>20</v>
      </c>
      <c r="K1354" s="55" t="s">
        <v>82</v>
      </c>
      <c r="L1354" s="55" t="s">
        <v>68</v>
      </c>
      <c r="M1354" s="55">
        <v>311</v>
      </c>
      <c r="N1354" s="55" t="s">
        <v>280</v>
      </c>
      <c r="O1354" s="55">
        <v>1</v>
      </c>
      <c r="P1354" s="55" t="s">
        <v>22</v>
      </c>
      <c r="Q1354" s="55">
        <v>4</v>
      </c>
      <c r="R1354" s="55" t="s">
        <v>38</v>
      </c>
      <c r="S1354" s="55">
        <v>107</v>
      </c>
      <c r="T1354" s="55">
        <v>107133</v>
      </c>
      <c r="U1354" s="30">
        <v>3379</v>
      </c>
      <c r="V1354" s="55">
        <v>15.084</v>
      </c>
      <c r="W1354" s="55">
        <v>5.0999999999999997E-2</v>
      </c>
      <c r="X1354" s="55">
        <v>55</v>
      </c>
      <c r="Y1354" s="55">
        <v>362002.40700000001</v>
      </c>
      <c r="Z1354" s="55">
        <v>185.845</v>
      </c>
    </row>
    <row r="1355" spans="1:26">
      <c r="A1355" s="29">
        <v>44018</v>
      </c>
      <c r="B1355" s="55" t="s">
        <v>232</v>
      </c>
      <c r="C1355" s="57">
        <v>44011</v>
      </c>
      <c r="D1355" s="55">
        <v>2020</v>
      </c>
      <c r="E1355" s="55">
        <v>6</v>
      </c>
      <c r="F1355" s="55">
        <v>120195</v>
      </c>
      <c r="G1355" s="55" t="s">
        <v>279</v>
      </c>
      <c r="H1355" s="55" t="s">
        <v>37</v>
      </c>
      <c r="I1355" s="55" t="s">
        <v>197</v>
      </c>
      <c r="J1355" s="55" t="s">
        <v>20</v>
      </c>
      <c r="K1355" s="55" t="s">
        <v>82</v>
      </c>
      <c r="L1355" s="55" t="s">
        <v>68</v>
      </c>
      <c r="M1355" s="55">
        <v>311</v>
      </c>
      <c r="N1355" s="55" t="s">
        <v>280</v>
      </c>
      <c r="O1355" s="55">
        <v>1</v>
      </c>
      <c r="P1355" s="55" t="s">
        <v>22</v>
      </c>
      <c r="Q1355" s="55">
        <v>4</v>
      </c>
      <c r="R1355" s="55" t="s">
        <v>38</v>
      </c>
      <c r="S1355" s="55">
        <v>108</v>
      </c>
      <c r="T1355" s="55">
        <v>106279</v>
      </c>
      <c r="U1355" s="30">
        <v>3313</v>
      </c>
      <c r="V1355" s="55">
        <v>14.675000000000001</v>
      </c>
      <c r="W1355" s="55">
        <v>4.5999999999999999E-2</v>
      </c>
      <c r="X1355" s="55">
        <v>49</v>
      </c>
      <c r="Y1355" s="55">
        <v>352102.32699999999</v>
      </c>
      <c r="Z1355" s="55">
        <v>162.33699999999999</v>
      </c>
    </row>
    <row r="1356" spans="1:26">
      <c r="A1356" s="29">
        <v>44018</v>
      </c>
      <c r="B1356" s="55" t="s">
        <v>232</v>
      </c>
      <c r="C1356" s="57">
        <v>44011</v>
      </c>
      <c r="D1356" s="55">
        <v>2020</v>
      </c>
      <c r="E1356" s="55">
        <v>6</v>
      </c>
      <c r="F1356" s="55">
        <v>120195</v>
      </c>
      <c r="G1356" s="55" t="s">
        <v>279</v>
      </c>
      <c r="H1356" s="55" t="s">
        <v>37</v>
      </c>
      <c r="I1356" s="55" t="s">
        <v>197</v>
      </c>
      <c r="J1356" s="55" t="s">
        <v>20</v>
      </c>
      <c r="K1356" s="55" t="s">
        <v>82</v>
      </c>
      <c r="L1356" s="55" t="s">
        <v>68</v>
      </c>
      <c r="M1356" s="55">
        <v>311</v>
      </c>
      <c r="N1356" s="55" t="s">
        <v>280</v>
      </c>
      <c r="O1356" s="55">
        <v>1</v>
      </c>
      <c r="P1356" s="55" t="s">
        <v>22</v>
      </c>
      <c r="Q1356" s="55">
        <v>4</v>
      </c>
      <c r="R1356" s="55" t="s">
        <v>38</v>
      </c>
      <c r="S1356" s="55">
        <v>116</v>
      </c>
      <c r="T1356" s="55">
        <v>99269</v>
      </c>
      <c r="U1356" s="30">
        <v>3454</v>
      </c>
      <c r="V1356" s="55">
        <v>14.287000000000001</v>
      </c>
      <c r="W1356" s="55">
        <v>3.7999999999999999E-2</v>
      </c>
      <c r="X1356" s="55">
        <v>38</v>
      </c>
      <c r="Y1356" s="55">
        <v>342875.12599999999</v>
      </c>
      <c r="Z1356" s="55">
        <v>131.25200000000001</v>
      </c>
    </row>
    <row r="1357" spans="1:26">
      <c r="A1357" s="29">
        <v>44018</v>
      </c>
      <c r="B1357" s="55" t="s">
        <v>232</v>
      </c>
      <c r="C1357" s="57">
        <v>44011</v>
      </c>
      <c r="D1357" s="55">
        <v>2020</v>
      </c>
      <c r="E1357" s="55">
        <v>6</v>
      </c>
      <c r="F1357" s="55">
        <v>120195</v>
      </c>
      <c r="G1357" s="55" t="s">
        <v>279</v>
      </c>
      <c r="H1357" s="55" t="s">
        <v>37</v>
      </c>
      <c r="I1357" s="55" t="s">
        <v>197</v>
      </c>
      <c r="J1357" s="55" t="s">
        <v>20</v>
      </c>
      <c r="K1357" s="55" t="s">
        <v>82</v>
      </c>
      <c r="L1357" s="55" t="s">
        <v>68</v>
      </c>
      <c r="M1357" s="55">
        <v>311</v>
      </c>
      <c r="N1357" s="55" t="s">
        <v>280</v>
      </c>
      <c r="O1357" s="55">
        <v>1</v>
      </c>
      <c r="P1357" s="55" t="s">
        <v>22</v>
      </c>
      <c r="Q1357" s="55">
        <v>4</v>
      </c>
      <c r="R1357" s="55" t="s">
        <v>38</v>
      </c>
      <c r="S1357" s="55">
        <v>115</v>
      </c>
      <c r="T1357" s="55">
        <v>107586</v>
      </c>
      <c r="U1357" s="30">
        <v>3392</v>
      </c>
      <c r="V1357" s="55">
        <v>15.207000000000001</v>
      </c>
      <c r="W1357" s="55">
        <v>3.5999999999999997E-2</v>
      </c>
      <c r="X1357" s="55">
        <v>39</v>
      </c>
      <c r="Y1357" s="55">
        <v>364931.712</v>
      </c>
      <c r="Z1357" s="55">
        <v>132.28800000000001</v>
      </c>
    </row>
    <row r="1358" spans="1:26">
      <c r="A1358" s="29">
        <v>44018</v>
      </c>
      <c r="B1358" s="55" t="s">
        <v>232</v>
      </c>
      <c r="C1358" s="57">
        <v>44011</v>
      </c>
      <c r="D1358" s="55">
        <v>2020</v>
      </c>
      <c r="E1358" s="55">
        <v>6</v>
      </c>
      <c r="F1358" s="55">
        <v>120195</v>
      </c>
      <c r="G1358" s="55" t="s">
        <v>279</v>
      </c>
      <c r="H1358" s="55" t="s">
        <v>37</v>
      </c>
      <c r="I1358" s="55" t="s">
        <v>197</v>
      </c>
      <c r="J1358" s="55" t="s">
        <v>20</v>
      </c>
      <c r="K1358" s="55" t="s">
        <v>82</v>
      </c>
      <c r="L1358" s="55" t="s">
        <v>68</v>
      </c>
      <c r="M1358" s="55">
        <v>311</v>
      </c>
      <c r="N1358" s="55" t="s">
        <v>280</v>
      </c>
      <c r="O1358" s="55">
        <v>1</v>
      </c>
      <c r="P1358" s="55" t="s">
        <v>22</v>
      </c>
      <c r="Q1358" s="55">
        <v>4</v>
      </c>
      <c r="R1358" s="55" t="s">
        <v>38</v>
      </c>
      <c r="S1358" s="55">
        <v>113</v>
      </c>
      <c r="T1358" s="55">
        <v>100925</v>
      </c>
      <c r="U1358" s="30">
        <v>3563</v>
      </c>
      <c r="V1358" s="55">
        <v>14.987</v>
      </c>
      <c r="W1358" s="55">
        <v>9.0999999999999998E-2</v>
      </c>
      <c r="X1358" s="55">
        <v>92</v>
      </c>
      <c r="Y1358" s="55">
        <v>359595.77500000002</v>
      </c>
      <c r="Z1358" s="55">
        <v>327.79599999999999</v>
      </c>
    </row>
    <row r="1359" spans="1:26">
      <c r="A1359" s="29">
        <v>44018</v>
      </c>
      <c r="B1359" s="55" t="s">
        <v>232</v>
      </c>
      <c r="C1359" s="57">
        <v>44011</v>
      </c>
      <c r="D1359" s="55">
        <v>2020</v>
      </c>
      <c r="E1359" s="55">
        <v>6</v>
      </c>
      <c r="F1359" s="55">
        <v>120195</v>
      </c>
      <c r="G1359" s="55" t="s">
        <v>279</v>
      </c>
      <c r="H1359" s="55" t="s">
        <v>37</v>
      </c>
      <c r="I1359" s="55" t="s">
        <v>197</v>
      </c>
      <c r="J1359" s="55" t="s">
        <v>20</v>
      </c>
      <c r="K1359" s="55" t="s">
        <v>82</v>
      </c>
      <c r="L1359" s="55" t="s">
        <v>68</v>
      </c>
      <c r="M1359" s="55">
        <v>311</v>
      </c>
      <c r="N1359" s="55" t="s">
        <v>280</v>
      </c>
      <c r="O1359" s="55">
        <v>1</v>
      </c>
      <c r="P1359" s="55" t="s">
        <v>22</v>
      </c>
      <c r="Q1359" s="55">
        <v>4</v>
      </c>
      <c r="R1359" s="55" t="s">
        <v>38</v>
      </c>
      <c r="S1359" s="55">
        <v>114</v>
      </c>
      <c r="T1359" s="55">
        <v>106203</v>
      </c>
      <c r="U1359" s="30">
        <v>3342</v>
      </c>
      <c r="V1359" s="55">
        <v>14.79</v>
      </c>
      <c r="W1359" s="55">
        <v>2.5999999999999999E-2</v>
      </c>
      <c r="X1359" s="55">
        <v>28</v>
      </c>
      <c r="Y1359" s="55">
        <v>354930.42599999998</v>
      </c>
      <c r="Z1359" s="55">
        <v>93.575999999999993</v>
      </c>
    </row>
  </sheetData>
  <conditionalFormatting sqref="U2:U1359">
    <cfRule type="cellIs" dxfId="1" priority="1" operator="greaterThan">
      <formula>10000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S204"/>
  <sheetViews>
    <sheetView zoomScale="70" zoomScaleNormal="70" workbookViewId="0">
      <selection activeCell="C20" sqref="C20:D20"/>
    </sheetView>
  </sheetViews>
  <sheetFormatPr baseColWidth="10" defaultRowHeight="15"/>
  <cols>
    <col min="1" max="1" width="47.85546875" bestFit="1" customWidth="1"/>
    <col min="2" max="9" width="11.7109375" customWidth="1"/>
    <col min="10" max="15" width="11.7109375" style="55" customWidth="1"/>
    <col min="16" max="17" width="11.7109375" customWidth="1"/>
  </cols>
  <sheetData>
    <row r="1" spans="2:4">
      <c r="B1" s="84" t="s">
        <v>1624</v>
      </c>
      <c r="C1" s="85"/>
      <c r="D1" s="86"/>
    </row>
    <row r="2" spans="2:4" ht="15.75" thickBot="1">
      <c r="B2" s="7" t="s">
        <v>1</v>
      </c>
      <c r="C2" s="9" t="s">
        <v>2</v>
      </c>
      <c r="D2" s="10" t="s">
        <v>3</v>
      </c>
    </row>
    <row r="3" spans="2:4">
      <c r="B3" s="5">
        <v>101</v>
      </c>
      <c r="C3" s="6">
        <v>7175</v>
      </c>
      <c r="D3" s="34">
        <v>10289.243539000001</v>
      </c>
    </row>
    <row r="4" spans="2:4">
      <c r="B4" s="37">
        <v>102</v>
      </c>
      <c r="C4" s="38">
        <v>15775</v>
      </c>
      <c r="D4" s="39">
        <v>9829.4056139999957</v>
      </c>
    </row>
    <row r="5" spans="2:4">
      <c r="B5" s="37">
        <v>103</v>
      </c>
      <c r="C5" s="38">
        <v>4084</v>
      </c>
      <c r="D5" s="39">
        <v>7482.9107470000008</v>
      </c>
    </row>
    <row r="6" spans="2:4">
      <c r="B6" s="37">
        <v>104</v>
      </c>
      <c r="C6" s="38">
        <v>9535</v>
      </c>
      <c r="D6" s="39">
        <v>9371.1060820000039</v>
      </c>
    </row>
    <row r="7" spans="2:4">
      <c r="B7" s="37">
        <v>105</v>
      </c>
      <c r="C7" s="38">
        <v>6019</v>
      </c>
      <c r="D7" s="39">
        <v>6681.0777960000005</v>
      </c>
    </row>
    <row r="8" spans="2:4">
      <c r="B8" s="37">
        <v>106</v>
      </c>
      <c r="C8" s="38">
        <v>3802</v>
      </c>
      <c r="D8" s="39">
        <v>5804.0230680000004</v>
      </c>
    </row>
    <row r="9" spans="2:4">
      <c r="B9" s="37">
        <v>107</v>
      </c>
      <c r="C9" s="38">
        <v>3335</v>
      </c>
      <c r="D9" s="39">
        <v>7389.0858509999989</v>
      </c>
    </row>
    <row r="10" spans="2:4" s="55" customFormat="1">
      <c r="B10" s="37">
        <v>108</v>
      </c>
      <c r="C10" s="38">
        <v>3944</v>
      </c>
      <c r="D10" s="39">
        <v>6359.0727109999998</v>
      </c>
    </row>
    <row r="11" spans="2:4" s="55" customFormat="1">
      <c r="B11" s="37">
        <v>109</v>
      </c>
      <c r="C11" s="38">
        <v>11622</v>
      </c>
      <c r="D11" s="39">
        <v>7901.5470019999984</v>
      </c>
    </row>
    <row r="12" spans="2:4" s="55" customFormat="1">
      <c r="B12" s="37">
        <v>110</v>
      </c>
      <c r="C12" s="38">
        <v>3762</v>
      </c>
      <c r="D12" s="39">
        <v>6516.4270620000007</v>
      </c>
    </row>
    <row r="13" spans="2:4" s="55" customFormat="1">
      <c r="B13" s="37">
        <v>111</v>
      </c>
      <c r="C13" s="38">
        <v>3269</v>
      </c>
      <c r="D13" s="39">
        <v>6828.7208699999992</v>
      </c>
    </row>
    <row r="14" spans="2:4" s="55" customFormat="1">
      <c r="B14" s="37">
        <v>112</v>
      </c>
      <c r="C14" s="38">
        <v>3799</v>
      </c>
      <c r="D14" s="39">
        <v>6936.7197419999993</v>
      </c>
    </row>
    <row r="15" spans="2:4" s="55" customFormat="1">
      <c r="B15" s="37">
        <v>113</v>
      </c>
      <c r="C15" s="38">
        <v>9371</v>
      </c>
      <c r="D15" s="39">
        <v>8484.3381200000003</v>
      </c>
    </row>
    <row r="16" spans="2:4">
      <c r="B16" s="37">
        <v>114</v>
      </c>
      <c r="C16" s="38">
        <v>4279</v>
      </c>
      <c r="D16" s="39">
        <v>8569.8724959999981</v>
      </c>
    </row>
    <row r="17" spans="1:19">
      <c r="B17" s="37">
        <v>115</v>
      </c>
      <c r="C17" s="38">
        <v>2507</v>
      </c>
      <c r="D17" s="39">
        <v>5417.8321500000002</v>
      </c>
      <c r="F17" s="30"/>
    </row>
    <row r="18" spans="1:19" ht="15.75" thickBot="1">
      <c r="B18" s="56">
        <v>116</v>
      </c>
      <c r="C18" s="63">
        <v>2320</v>
      </c>
      <c r="D18" s="64">
        <v>4028.5290519999999</v>
      </c>
    </row>
    <row r="19" spans="1:19" ht="15.75" thickBot="1"/>
    <row r="20" spans="1:19" ht="15.75" thickBot="1">
      <c r="B20" s="3" t="s">
        <v>0</v>
      </c>
      <c r="C20" s="4">
        <f>SUM(C3:C18)</f>
        <v>94598</v>
      </c>
      <c r="D20" s="45">
        <f>SUM(D3:D18)</f>
        <v>117889.91190200001</v>
      </c>
      <c r="F20">
        <f>+C20/1124167*100</f>
        <v>8.4149419080972834</v>
      </c>
    </row>
    <row r="21" spans="1:19" ht="15.75" thickBot="1"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</row>
    <row r="22" spans="1:19">
      <c r="A22" s="89" t="s">
        <v>10</v>
      </c>
      <c r="B22" s="73" t="s">
        <v>15</v>
      </c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8"/>
      <c r="S22" s="87" t="s">
        <v>23</v>
      </c>
    </row>
    <row r="23" spans="1:19" ht="15.75" thickBot="1">
      <c r="A23" s="90"/>
      <c r="B23" s="65">
        <v>101</v>
      </c>
      <c r="C23" s="66">
        <v>102</v>
      </c>
      <c r="D23" s="66">
        <v>103</v>
      </c>
      <c r="E23" s="66">
        <v>104</v>
      </c>
      <c r="F23" s="66">
        <v>105</v>
      </c>
      <c r="G23" s="66">
        <v>106</v>
      </c>
      <c r="H23" s="66">
        <v>107</v>
      </c>
      <c r="I23" s="66">
        <v>108</v>
      </c>
      <c r="J23" s="66">
        <v>109</v>
      </c>
      <c r="K23" s="66">
        <v>110</v>
      </c>
      <c r="L23" s="66">
        <v>111</v>
      </c>
      <c r="M23" s="66">
        <v>112</v>
      </c>
      <c r="N23" s="66">
        <v>113</v>
      </c>
      <c r="O23" s="66">
        <v>114</v>
      </c>
      <c r="P23" s="66">
        <v>115</v>
      </c>
      <c r="Q23" s="67">
        <v>116</v>
      </c>
      <c r="S23" s="88"/>
    </row>
    <row r="24" spans="1:19">
      <c r="A24" s="40" t="s">
        <v>88</v>
      </c>
      <c r="B24" s="46">
        <v>1618</v>
      </c>
      <c r="C24" s="6">
        <v>3172</v>
      </c>
      <c r="D24" s="6">
        <v>564</v>
      </c>
      <c r="E24" s="6">
        <v>2471</v>
      </c>
      <c r="F24" s="6">
        <v>3431</v>
      </c>
      <c r="G24" s="6"/>
      <c r="H24" s="6"/>
      <c r="I24" s="6"/>
      <c r="J24" s="6"/>
      <c r="K24" s="6"/>
      <c r="L24" s="6"/>
      <c r="M24" s="6"/>
      <c r="N24" s="6"/>
      <c r="O24" s="6"/>
      <c r="P24" s="6"/>
      <c r="Q24" s="59"/>
      <c r="R24">
        <v>11256</v>
      </c>
      <c r="S24" s="47">
        <v>11256</v>
      </c>
    </row>
    <row r="25" spans="1:19">
      <c r="A25" s="41" t="s">
        <v>87</v>
      </c>
      <c r="B25" s="48">
        <v>1193</v>
      </c>
      <c r="C25" s="2">
        <v>2846</v>
      </c>
      <c r="D25" s="2">
        <v>255</v>
      </c>
      <c r="E25" s="2">
        <v>1854</v>
      </c>
      <c r="F25" s="2">
        <v>110</v>
      </c>
      <c r="G25" s="2">
        <v>937</v>
      </c>
      <c r="H25" s="2"/>
      <c r="I25" s="2">
        <v>834</v>
      </c>
      <c r="J25" s="2"/>
      <c r="K25" s="2"/>
      <c r="L25" s="2"/>
      <c r="M25" s="2"/>
      <c r="N25" s="2"/>
      <c r="O25" s="2"/>
      <c r="P25" s="2"/>
      <c r="Q25" s="61"/>
      <c r="R25">
        <v>8029</v>
      </c>
      <c r="S25" s="47">
        <v>8029</v>
      </c>
    </row>
    <row r="26" spans="1:19">
      <c r="A26" s="41" t="s">
        <v>86</v>
      </c>
      <c r="B26" s="48">
        <v>620</v>
      </c>
      <c r="C26" s="2">
        <v>3317</v>
      </c>
      <c r="D26" s="2">
        <v>504</v>
      </c>
      <c r="E26" s="2">
        <v>1314</v>
      </c>
      <c r="F26" s="2">
        <v>38</v>
      </c>
      <c r="G26" s="2">
        <v>51</v>
      </c>
      <c r="H26" s="2"/>
      <c r="I26" s="2">
        <v>38</v>
      </c>
      <c r="J26" s="2"/>
      <c r="K26" s="2"/>
      <c r="L26" s="2"/>
      <c r="M26" s="2"/>
      <c r="N26" s="2"/>
      <c r="O26" s="2"/>
      <c r="P26" s="2"/>
      <c r="Q26" s="61"/>
      <c r="R26">
        <v>5882</v>
      </c>
      <c r="S26" s="47">
        <v>5882</v>
      </c>
    </row>
    <row r="27" spans="1:19">
      <c r="A27" s="41" t="s">
        <v>85</v>
      </c>
      <c r="B27" s="48">
        <v>178</v>
      </c>
      <c r="C27" s="2">
        <v>2833</v>
      </c>
      <c r="D27" s="2">
        <v>119</v>
      </c>
      <c r="E27" s="2">
        <v>628</v>
      </c>
      <c r="F27" s="2">
        <v>101</v>
      </c>
      <c r="G27" s="2">
        <v>132</v>
      </c>
      <c r="H27" s="2">
        <v>140</v>
      </c>
      <c r="I27" s="2">
        <v>417</v>
      </c>
      <c r="J27" s="2">
        <v>7645</v>
      </c>
      <c r="K27" s="2">
        <v>926</v>
      </c>
      <c r="L27" s="2">
        <v>95</v>
      </c>
      <c r="M27" s="2">
        <v>651</v>
      </c>
      <c r="N27" s="2">
        <v>1392</v>
      </c>
      <c r="O27" s="2">
        <v>553</v>
      </c>
      <c r="P27" s="2"/>
      <c r="Q27" s="61">
        <v>26</v>
      </c>
      <c r="R27">
        <v>15836</v>
      </c>
      <c r="S27" s="47">
        <v>15836</v>
      </c>
    </row>
    <row r="28" spans="1:19">
      <c r="A28" s="41" t="s">
        <v>84</v>
      </c>
      <c r="B28" s="48">
        <v>172</v>
      </c>
      <c r="C28" s="2">
        <v>783</v>
      </c>
      <c r="D28" s="2">
        <v>84</v>
      </c>
      <c r="E28" s="2">
        <v>208</v>
      </c>
      <c r="F28" s="2">
        <v>29</v>
      </c>
      <c r="G28" s="2">
        <v>73</v>
      </c>
      <c r="H28" s="2">
        <v>103</v>
      </c>
      <c r="I28" s="2">
        <v>150</v>
      </c>
      <c r="J28" s="2">
        <v>1277</v>
      </c>
      <c r="K28" s="2">
        <v>182</v>
      </c>
      <c r="L28" s="2">
        <v>567</v>
      </c>
      <c r="M28" s="2">
        <v>171</v>
      </c>
      <c r="N28" s="2">
        <v>4755</v>
      </c>
      <c r="O28" s="2">
        <v>133</v>
      </c>
      <c r="P28" s="2">
        <v>271</v>
      </c>
      <c r="Q28" s="61">
        <v>217</v>
      </c>
      <c r="R28">
        <v>9175</v>
      </c>
      <c r="S28" s="47">
        <v>9175</v>
      </c>
    </row>
    <row r="29" spans="1:19">
      <c r="A29" s="41" t="s">
        <v>69</v>
      </c>
      <c r="B29" s="48">
        <v>287</v>
      </c>
      <c r="C29" s="2">
        <v>362</v>
      </c>
      <c r="D29" s="2">
        <v>103</v>
      </c>
      <c r="E29" s="2">
        <v>56</v>
      </c>
      <c r="F29" s="2">
        <v>80</v>
      </c>
      <c r="G29" s="2">
        <v>109</v>
      </c>
      <c r="H29" s="2">
        <v>122</v>
      </c>
      <c r="I29" s="2">
        <v>64</v>
      </c>
      <c r="J29" s="2">
        <v>118</v>
      </c>
      <c r="K29" s="2">
        <v>76</v>
      </c>
      <c r="L29" s="2">
        <v>95</v>
      </c>
      <c r="M29" s="2">
        <v>102</v>
      </c>
      <c r="N29" s="2">
        <v>494</v>
      </c>
      <c r="O29" s="2">
        <v>74</v>
      </c>
      <c r="P29" s="2">
        <v>50</v>
      </c>
      <c r="Q29" s="61">
        <v>75</v>
      </c>
      <c r="R29">
        <v>2267</v>
      </c>
      <c r="S29" s="47">
        <v>2267</v>
      </c>
    </row>
    <row r="30" spans="1:19">
      <c r="A30" s="41" t="s">
        <v>83</v>
      </c>
      <c r="B30" s="48">
        <v>25</v>
      </c>
      <c r="C30" s="2">
        <v>34</v>
      </c>
      <c r="D30" s="2">
        <v>16</v>
      </c>
      <c r="E30" s="2">
        <v>24</v>
      </c>
      <c r="F30" s="2">
        <v>16</v>
      </c>
      <c r="G30" s="2">
        <v>17</v>
      </c>
      <c r="H30" s="2">
        <v>22</v>
      </c>
      <c r="I30" s="2">
        <v>23</v>
      </c>
      <c r="J30" s="2">
        <v>27</v>
      </c>
      <c r="K30" s="2">
        <v>38</v>
      </c>
      <c r="L30" s="2">
        <v>15</v>
      </c>
      <c r="M30" s="2">
        <v>32</v>
      </c>
      <c r="N30" s="2">
        <v>43</v>
      </c>
      <c r="O30" s="2">
        <v>37</v>
      </c>
      <c r="P30" s="2">
        <v>37</v>
      </c>
      <c r="Q30" s="61">
        <v>33</v>
      </c>
      <c r="R30">
        <v>439</v>
      </c>
      <c r="S30" s="47">
        <v>439</v>
      </c>
    </row>
    <row r="31" spans="1:19">
      <c r="A31" s="41" t="s">
        <v>118</v>
      </c>
      <c r="B31" s="48">
        <v>8</v>
      </c>
      <c r="C31" s="2">
        <v>12</v>
      </c>
      <c r="D31" s="2">
        <v>5</v>
      </c>
      <c r="E31" s="2">
        <v>12</v>
      </c>
      <c r="F31" s="2">
        <v>9</v>
      </c>
      <c r="G31" s="2">
        <v>22</v>
      </c>
      <c r="H31" s="2">
        <v>22</v>
      </c>
      <c r="I31" s="2">
        <v>15</v>
      </c>
      <c r="J31" s="2">
        <v>8</v>
      </c>
      <c r="K31" s="2">
        <v>20</v>
      </c>
      <c r="L31" s="2">
        <v>10</v>
      </c>
      <c r="M31" s="2">
        <v>9</v>
      </c>
      <c r="N31" s="2">
        <v>17</v>
      </c>
      <c r="O31" s="2">
        <v>21</v>
      </c>
      <c r="P31" s="2">
        <v>4</v>
      </c>
      <c r="Q31" s="61">
        <v>24</v>
      </c>
      <c r="R31">
        <v>218</v>
      </c>
      <c r="S31" s="47">
        <v>218</v>
      </c>
    </row>
    <row r="32" spans="1:19">
      <c r="A32" s="41" t="s">
        <v>117</v>
      </c>
      <c r="B32" s="48">
        <v>10</v>
      </c>
      <c r="C32" s="2">
        <v>28</v>
      </c>
      <c r="D32" s="2">
        <v>14</v>
      </c>
      <c r="E32" s="2">
        <v>14</v>
      </c>
      <c r="F32" s="2">
        <v>16</v>
      </c>
      <c r="G32" s="2">
        <v>12</v>
      </c>
      <c r="H32" s="2">
        <v>25</v>
      </c>
      <c r="I32" s="2">
        <v>22</v>
      </c>
      <c r="J32" s="2">
        <v>18</v>
      </c>
      <c r="K32" s="2">
        <v>16</v>
      </c>
      <c r="L32" s="2">
        <v>13</v>
      </c>
      <c r="M32" s="2">
        <v>31</v>
      </c>
      <c r="N32" s="2">
        <v>15</v>
      </c>
      <c r="O32" s="2">
        <v>17</v>
      </c>
      <c r="P32" s="2">
        <v>30</v>
      </c>
      <c r="Q32" s="61">
        <v>73</v>
      </c>
      <c r="R32">
        <v>354</v>
      </c>
      <c r="S32" s="47">
        <v>354</v>
      </c>
    </row>
    <row r="33" spans="1:19">
      <c r="A33" s="41" t="s">
        <v>116</v>
      </c>
      <c r="B33" s="48">
        <v>10</v>
      </c>
      <c r="C33" s="2">
        <v>16</v>
      </c>
      <c r="D33" s="2">
        <v>12</v>
      </c>
      <c r="E33" s="2">
        <v>15</v>
      </c>
      <c r="F33" s="2">
        <v>10</v>
      </c>
      <c r="G33" s="2">
        <v>20</v>
      </c>
      <c r="H33" s="2">
        <v>33</v>
      </c>
      <c r="I33" s="2">
        <v>16</v>
      </c>
      <c r="J33" s="2">
        <v>19</v>
      </c>
      <c r="K33" s="2">
        <v>18</v>
      </c>
      <c r="L33" s="2">
        <v>14</v>
      </c>
      <c r="M33" s="2">
        <v>20</v>
      </c>
      <c r="N33" s="2">
        <v>15</v>
      </c>
      <c r="O33" s="2">
        <v>23</v>
      </c>
      <c r="P33" s="2">
        <v>9</v>
      </c>
      <c r="Q33" s="61">
        <v>14</v>
      </c>
      <c r="R33">
        <v>264</v>
      </c>
      <c r="S33" s="47">
        <v>264</v>
      </c>
    </row>
    <row r="34" spans="1:19">
      <c r="A34" s="41" t="s">
        <v>115</v>
      </c>
      <c r="B34" s="48">
        <v>12</v>
      </c>
      <c r="C34" s="2">
        <v>8</v>
      </c>
      <c r="D34" s="2">
        <v>9</v>
      </c>
      <c r="E34" s="2">
        <v>14</v>
      </c>
      <c r="F34" s="2">
        <v>6</v>
      </c>
      <c r="G34" s="2">
        <v>22</v>
      </c>
      <c r="H34" s="2">
        <v>18</v>
      </c>
      <c r="I34" s="2">
        <v>16</v>
      </c>
      <c r="J34" s="2">
        <v>13</v>
      </c>
      <c r="K34" s="2">
        <v>9</v>
      </c>
      <c r="L34" s="2">
        <v>10</v>
      </c>
      <c r="M34" s="2">
        <v>11</v>
      </c>
      <c r="N34" s="2">
        <v>5</v>
      </c>
      <c r="O34" s="2">
        <v>13</v>
      </c>
      <c r="P34" s="2">
        <v>12</v>
      </c>
      <c r="Q34" s="61">
        <v>6</v>
      </c>
      <c r="R34">
        <v>184</v>
      </c>
      <c r="S34" s="47">
        <v>184</v>
      </c>
    </row>
    <row r="35" spans="1:19">
      <c r="A35" s="41" t="s">
        <v>114</v>
      </c>
      <c r="B35" s="48">
        <v>3</v>
      </c>
      <c r="C35" s="2">
        <v>0</v>
      </c>
      <c r="D35" s="2">
        <v>2</v>
      </c>
      <c r="E35" s="2">
        <v>4</v>
      </c>
      <c r="F35" s="2">
        <v>1</v>
      </c>
      <c r="G35" s="2">
        <v>0</v>
      </c>
      <c r="H35" s="2">
        <v>3</v>
      </c>
      <c r="I35" s="2">
        <v>5</v>
      </c>
      <c r="J35" s="2">
        <v>4</v>
      </c>
      <c r="K35" s="2">
        <v>5</v>
      </c>
      <c r="L35" s="2">
        <v>2</v>
      </c>
      <c r="M35" s="2">
        <v>8</v>
      </c>
      <c r="N35" s="2">
        <v>6</v>
      </c>
      <c r="O35" s="2">
        <v>10</v>
      </c>
      <c r="P35" s="2">
        <v>4</v>
      </c>
      <c r="Q35" s="61">
        <v>2</v>
      </c>
      <c r="R35">
        <v>59</v>
      </c>
      <c r="S35" s="47">
        <v>59</v>
      </c>
    </row>
    <row r="36" spans="1:19">
      <c r="A36" s="41" t="s">
        <v>113</v>
      </c>
      <c r="B36" s="48">
        <v>4</v>
      </c>
      <c r="C36" s="2">
        <v>6</v>
      </c>
      <c r="D36" s="2">
        <v>4</v>
      </c>
      <c r="E36" s="2">
        <v>9</v>
      </c>
      <c r="F36" s="2">
        <v>8</v>
      </c>
      <c r="G36" s="2">
        <v>14</v>
      </c>
      <c r="H36" s="2">
        <v>20</v>
      </c>
      <c r="I36" s="2">
        <v>13</v>
      </c>
      <c r="J36" s="2">
        <v>9</v>
      </c>
      <c r="K36" s="2">
        <v>21</v>
      </c>
      <c r="L36" s="2">
        <v>13</v>
      </c>
      <c r="M36" s="2">
        <v>12</v>
      </c>
      <c r="N36" s="2">
        <v>15</v>
      </c>
      <c r="O36" s="2">
        <v>14</v>
      </c>
      <c r="P36" s="2">
        <v>5</v>
      </c>
      <c r="Q36" s="61">
        <v>6</v>
      </c>
      <c r="R36">
        <v>173</v>
      </c>
      <c r="S36" s="47">
        <v>173</v>
      </c>
    </row>
    <row r="37" spans="1:19">
      <c r="A37" s="41" t="s">
        <v>112</v>
      </c>
      <c r="B37" s="48">
        <v>11</v>
      </c>
      <c r="C37" s="2">
        <v>9</v>
      </c>
      <c r="D37" s="2">
        <v>10</v>
      </c>
      <c r="E37" s="2">
        <v>8</v>
      </c>
      <c r="F37" s="2">
        <v>8</v>
      </c>
      <c r="G37" s="2">
        <v>14</v>
      </c>
      <c r="H37" s="2">
        <v>14</v>
      </c>
      <c r="I37" s="2">
        <v>12</v>
      </c>
      <c r="J37" s="2">
        <v>17</v>
      </c>
      <c r="K37" s="2">
        <v>17</v>
      </c>
      <c r="L37" s="2">
        <v>10</v>
      </c>
      <c r="M37" s="2">
        <v>26</v>
      </c>
      <c r="N37" s="2">
        <v>13</v>
      </c>
      <c r="O37" s="2">
        <v>25</v>
      </c>
      <c r="P37" s="2">
        <v>12</v>
      </c>
      <c r="Q37" s="61">
        <v>13</v>
      </c>
      <c r="R37">
        <v>219</v>
      </c>
      <c r="S37" s="47">
        <v>219</v>
      </c>
    </row>
    <row r="38" spans="1:19">
      <c r="A38" s="41" t="s">
        <v>111</v>
      </c>
      <c r="B38" s="48">
        <v>12</v>
      </c>
      <c r="C38" s="2">
        <v>9</v>
      </c>
      <c r="D38" s="2">
        <v>14</v>
      </c>
      <c r="E38" s="2">
        <v>12</v>
      </c>
      <c r="F38" s="2">
        <v>6</v>
      </c>
      <c r="G38" s="2">
        <v>13</v>
      </c>
      <c r="H38" s="2">
        <v>22</v>
      </c>
      <c r="I38" s="2">
        <v>10</v>
      </c>
      <c r="J38" s="2">
        <v>10</v>
      </c>
      <c r="K38" s="2">
        <v>12</v>
      </c>
      <c r="L38" s="2">
        <v>14</v>
      </c>
      <c r="M38" s="2">
        <v>15</v>
      </c>
      <c r="N38" s="2">
        <v>18</v>
      </c>
      <c r="O38" s="2">
        <v>18</v>
      </c>
      <c r="P38" s="2">
        <v>11</v>
      </c>
      <c r="Q38" s="61">
        <v>14</v>
      </c>
      <c r="R38">
        <v>210</v>
      </c>
      <c r="S38" s="47">
        <v>210</v>
      </c>
    </row>
    <row r="39" spans="1:19">
      <c r="A39" s="41" t="s">
        <v>110</v>
      </c>
      <c r="B39" s="48">
        <v>11</v>
      </c>
      <c r="C39" s="2">
        <v>15</v>
      </c>
      <c r="D39" s="2">
        <v>14</v>
      </c>
      <c r="E39" s="2">
        <v>13</v>
      </c>
      <c r="F39" s="2">
        <v>20</v>
      </c>
      <c r="G39" s="2">
        <v>20</v>
      </c>
      <c r="H39" s="2">
        <v>29</v>
      </c>
      <c r="I39" s="2">
        <v>12</v>
      </c>
      <c r="J39" s="2">
        <v>18</v>
      </c>
      <c r="K39" s="2">
        <v>30</v>
      </c>
      <c r="L39" s="2">
        <v>21</v>
      </c>
      <c r="M39" s="2">
        <v>30</v>
      </c>
      <c r="N39" s="2">
        <v>18</v>
      </c>
      <c r="O39" s="2">
        <v>33</v>
      </c>
      <c r="P39" s="2">
        <v>11</v>
      </c>
      <c r="Q39" s="61">
        <v>23</v>
      </c>
      <c r="R39">
        <v>318</v>
      </c>
      <c r="S39" s="47">
        <v>318</v>
      </c>
    </row>
    <row r="40" spans="1:19">
      <c r="A40" s="41" t="s">
        <v>109</v>
      </c>
      <c r="B40" s="48">
        <v>10</v>
      </c>
      <c r="C40" s="2">
        <v>22</v>
      </c>
      <c r="D40" s="2">
        <v>11</v>
      </c>
      <c r="E40" s="2">
        <v>17</v>
      </c>
      <c r="F40" s="2">
        <v>24</v>
      </c>
      <c r="G40" s="2">
        <v>22</v>
      </c>
      <c r="H40" s="2">
        <v>22</v>
      </c>
      <c r="I40" s="2">
        <v>16</v>
      </c>
      <c r="J40" s="2">
        <v>15</v>
      </c>
      <c r="K40" s="2">
        <v>33</v>
      </c>
      <c r="L40" s="2">
        <v>13</v>
      </c>
      <c r="M40" s="2">
        <v>30</v>
      </c>
      <c r="N40" s="2">
        <v>17</v>
      </c>
      <c r="O40" s="2">
        <v>44</v>
      </c>
      <c r="P40" s="2">
        <v>21</v>
      </c>
      <c r="Q40" s="61">
        <v>17</v>
      </c>
      <c r="R40">
        <v>334</v>
      </c>
      <c r="S40" s="47">
        <v>334</v>
      </c>
    </row>
    <row r="41" spans="1:19">
      <c r="A41" s="41" t="s">
        <v>108</v>
      </c>
      <c r="B41" s="48">
        <v>1</v>
      </c>
      <c r="C41" s="2">
        <v>1</v>
      </c>
      <c r="D41" s="2">
        <v>2</v>
      </c>
      <c r="E41" s="2">
        <v>1</v>
      </c>
      <c r="F41" s="2">
        <v>0</v>
      </c>
      <c r="G41" s="2">
        <v>0</v>
      </c>
      <c r="H41" s="2">
        <v>5</v>
      </c>
      <c r="I41" s="2">
        <v>1</v>
      </c>
      <c r="J41" s="2">
        <v>2</v>
      </c>
      <c r="K41" s="2">
        <v>0</v>
      </c>
      <c r="L41" s="2">
        <v>3</v>
      </c>
      <c r="M41" s="2">
        <v>1</v>
      </c>
      <c r="N41" s="2">
        <v>2</v>
      </c>
      <c r="O41" s="2">
        <v>2</v>
      </c>
      <c r="P41" s="2">
        <v>0</v>
      </c>
      <c r="Q41" s="61">
        <v>2</v>
      </c>
      <c r="R41">
        <v>23</v>
      </c>
      <c r="S41" s="47">
        <v>23</v>
      </c>
    </row>
    <row r="42" spans="1:19">
      <c r="A42" s="41" t="s">
        <v>107</v>
      </c>
      <c r="B42" s="48">
        <v>11</v>
      </c>
      <c r="C42" s="2">
        <v>10</v>
      </c>
      <c r="D42" s="2">
        <v>12</v>
      </c>
      <c r="E42" s="2">
        <v>14</v>
      </c>
      <c r="F42" s="2">
        <v>20</v>
      </c>
      <c r="G42" s="2">
        <v>19</v>
      </c>
      <c r="H42" s="2">
        <v>29</v>
      </c>
      <c r="I42" s="2">
        <v>23</v>
      </c>
      <c r="J42" s="2">
        <v>23</v>
      </c>
      <c r="K42" s="2">
        <v>44</v>
      </c>
      <c r="L42" s="2">
        <v>20</v>
      </c>
      <c r="M42" s="2">
        <v>36</v>
      </c>
      <c r="N42" s="2">
        <v>34</v>
      </c>
      <c r="O42" s="2">
        <v>55</v>
      </c>
      <c r="P42" s="2">
        <v>23</v>
      </c>
      <c r="Q42" s="61">
        <v>29</v>
      </c>
      <c r="R42">
        <v>402</v>
      </c>
      <c r="S42" s="47">
        <v>402</v>
      </c>
    </row>
    <row r="43" spans="1:19">
      <c r="A43" s="41" t="s">
        <v>106</v>
      </c>
      <c r="B43" s="48">
        <v>15</v>
      </c>
      <c r="C43" s="2">
        <v>14</v>
      </c>
      <c r="D43" s="2">
        <v>16</v>
      </c>
      <c r="E43" s="2">
        <v>13</v>
      </c>
      <c r="F43" s="2">
        <v>12</v>
      </c>
      <c r="G43" s="2">
        <v>15</v>
      </c>
      <c r="H43" s="2">
        <v>26</v>
      </c>
      <c r="I43" s="2">
        <v>14</v>
      </c>
      <c r="J43" s="2">
        <v>19</v>
      </c>
      <c r="K43" s="2">
        <v>21</v>
      </c>
      <c r="L43" s="2">
        <v>10</v>
      </c>
      <c r="M43" s="2">
        <v>24</v>
      </c>
      <c r="N43" s="2">
        <v>19</v>
      </c>
      <c r="O43" s="2">
        <v>26</v>
      </c>
      <c r="P43" s="2">
        <v>17</v>
      </c>
      <c r="Q43" s="61">
        <v>24</v>
      </c>
      <c r="R43">
        <v>285</v>
      </c>
      <c r="S43" s="47">
        <v>285</v>
      </c>
    </row>
    <row r="44" spans="1:19">
      <c r="A44" s="41" t="s">
        <v>105</v>
      </c>
      <c r="B44" s="48">
        <v>20</v>
      </c>
      <c r="C44" s="2">
        <v>15</v>
      </c>
      <c r="D44" s="2">
        <v>16</v>
      </c>
      <c r="E44" s="2">
        <v>17</v>
      </c>
      <c r="F44" s="2">
        <v>18</v>
      </c>
      <c r="G44" s="2">
        <v>24</v>
      </c>
      <c r="H44" s="2">
        <v>46</v>
      </c>
      <c r="I44" s="2">
        <v>21</v>
      </c>
      <c r="J44" s="2">
        <v>29</v>
      </c>
      <c r="K44" s="2">
        <v>51</v>
      </c>
      <c r="L44" s="2">
        <v>19</v>
      </c>
      <c r="M44" s="2">
        <v>35</v>
      </c>
      <c r="N44" s="2">
        <v>34</v>
      </c>
      <c r="O44" s="2">
        <v>56</v>
      </c>
      <c r="P44" s="2">
        <v>15</v>
      </c>
      <c r="Q44" s="61">
        <v>41</v>
      </c>
      <c r="R44">
        <v>457</v>
      </c>
      <c r="S44" s="47">
        <v>457</v>
      </c>
    </row>
    <row r="45" spans="1:19">
      <c r="A45" s="41" t="s">
        <v>104</v>
      </c>
      <c r="B45" s="48">
        <v>11</v>
      </c>
      <c r="C45" s="2">
        <v>9</v>
      </c>
      <c r="D45" s="2">
        <v>18</v>
      </c>
      <c r="E45" s="2">
        <v>12</v>
      </c>
      <c r="F45" s="2">
        <v>14</v>
      </c>
      <c r="G45" s="2">
        <v>21</v>
      </c>
      <c r="H45" s="2">
        <v>32</v>
      </c>
      <c r="I45" s="2">
        <v>11</v>
      </c>
      <c r="J45" s="2">
        <v>18</v>
      </c>
      <c r="K45" s="2">
        <v>26</v>
      </c>
      <c r="L45" s="2">
        <v>18</v>
      </c>
      <c r="M45" s="2">
        <v>41</v>
      </c>
      <c r="N45" s="2">
        <v>27</v>
      </c>
      <c r="O45" s="2">
        <v>45</v>
      </c>
      <c r="P45" s="2">
        <v>19</v>
      </c>
      <c r="Q45" s="61">
        <v>28</v>
      </c>
      <c r="R45">
        <v>350</v>
      </c>
      <c r="S45" s="47">
        <v>350</v>
      </c>
    </row>
    <row r="46" spans="1:19">
      <c r="A46" s="41" t="s">
        <v>103</v>
      </c>
      <c r="B46" s="48">
        <v>1</v>
      </c>
      <c r="C46" s="2">
        <v>1</v>
      </c>
      <c r="D46" s="2">
        <v>2</v>
      </c>
      <c r="E46" s="2">
        <v>1</v>
      </c>
      <c r="F46" s="2">
        <v>1</v>
      </c>
      <c r="G46" s="2">
        <v>1</v>
      </c>
      <c r="H46" s="2">
        <v>5</v>
      </c>
      <c r="I46" s="2">
        <v>1</v>
      </c>
      <c r="J46" s="2">
        <v>2</v>
      </c>
      <c r="K46" s="2">
        <v>7</v>
      </c>
      <c r="L46" s="2">
        <v>1</v>
      </c>
      <c r="M46" s="2">
        <v>1</v>
      </c>
      <c r="N46" s="2">
        <v>5</v>
      </c>
      <c r="O46" s="2">
        <v>2</v>
      </c>
      <c r="P46" s="2">
        <v>3</v>
      </c>
      <c r="Q46" s="61">
        <v>3</v>
      </c>
      <c r="R46">
        <v>37</v>
      </c>
      <c r="S46" s="47">
        <v>37</v>
      </c>
    </row>
    <row r="47" spans="1:19">
      <c r="A47" s="41" t="s">
        <v>102</v>
      </c>
      <c r="B47" s="48">
        <v>7</v>
      </c>
      <c r="C47" s="2">
        <v>5</v>
      </c>
      <c r="D47" s="2">
        <v>13</v>
      </c>
      <c r="E47" s="2">
        <v>6</v>
      </c>
      <c r="F47" s="2">
        <v>12</v>
      </c>
      <c r="G47" s="2">
        <v>8</v>
      </c>
      <c r="H47" s="2">
        <v>27</v>
      </c>
      <c r="I47" s="2">
        <v>6</v>
      </c>
      <c r="J47" s="2">
        <v>13</v>
      </c>
      <c r="K47" s="2">
        <v>15</v>
      </c>
      <c r="L47" s="2">
        <v>12</v>
      </c>
      <c r="M47" s="2">
        <v>13</v>
      </c>
      <c r="N47" s="2">
        <v>23</v>
      </c>
      <c r="O47" s="2">
        <v>28</v>
      </c>
      <c r="P47" s="2">
        <v>13</v>
      </c>
      <c r="Q47" s="61">
        <v>22</v>
      </c>
      <c r="R47">
        <v>223</v>
      </c>
      <c r="S47" s="47">
        <v>223</v>
      </c>
    </row>
    <row r="48" spans="1:19">
      <c r="A48" s="41" t="s">
        <v>101</v>
      </c>
      <c r="B48" s="48">
        <v>21</v>
      </c>
      <c r="C48" s="2">
        <v>15</v>
      </c>
      <c r="D48" s="2">
        <v>14</v>
      </c>
      <c r="E48" s="2">
        <v>16</v>
      </c>
      <c r="F48" s="2">
        <v>15</v>
      </c>
      <c r="G48" s="2">
        <v>17</v>
      </c>
      <c r="H48" s="2">
        <v>43</v>
      </c>
      <c r="I48" s="2">
        <v>23</v>
      </c>
      <c r="J48" s="2">
        <v>28</v>
      </c>
      <c r="K48" s="2">
        <v>36</v>
      </c>
      <c r="L48" s="2">
        <v>20</v>
      </c>
      <c r="M48" s="2">
        <v>23</v>
      </c>
      <c r="N48" s="2">
        <v>36</v>
      </c>
      <c r="O48" s="2">
        <v>61</v>
      </c>
      <c r="P48" s="2">
        <v>32</v>
      </c>
      <c r="Q48" s="61">
        <v>40</v>
      </c>
      <c r="R48">
        <v>440</v>
      </c>
      <c r="S48" s="47">
        <v>440</v>
      </c>
    </row>
    <row r="49" spans="1:19">
      <c r="A49" s="41" t="s">
        <v>100</v>
      </c>
      <c r="B49" s="48">
        <v>21</v>
      </c>
      <c r="C49" s="2">
        <v>27</v>
      </c>
      <c r="D49" s="2">
        <v>33</v>
      </c>
      <c r="E49" s="2">
        <v>23</v>
      </c>
      <c r="F49" s="2">
        <v>32</v>
      </c>
      <c r="G49" s="2">
        <v>24</v>
      </c>
      <c r="H49" s="2">
        <v>35</v>
      </c>
      <c r="I49" s="2">
        <v>27</v>
      </c>
      <c r="J49" s="2">
        <v>31</v>
      </c>
      <c r="K49" s="2">
        <v>25</v>
      </c>
      <c r="L49" s="2">
        <v>32</v>
      </c>
      <c r="M49" s="2">
        <v>29</v>
      </c>
      <c r="N49" s="2">
        <v>20</v>
      </c>
      <c r="O49" s="2">
        <v>71</v>
      </c>
      <c r="P49" s="2">
        <v>32</v>
      </c>
      <c r="Q49" s="61">
        <v>51</v>
      </c>
      <c r="R49">
        <v>513</v>
      </c>
      <c r="S49" s="47">
        <v>513</v>
      </c>
    </row>
    <row r="50" spans="1:19">
      <c r="A50" s="41" t="s">
        <v>99</v>
      </c>
      <c r="B50" s="48">
        <v>14</v>
      </c>
      <c r="C50" s="2">
        <v>20</v>
      </c>
      <c r="D50" s="2">
        <v>18</v>
      </c>
      <c r="E50" s="2">
        <v>23</v>
      </c>
      <c r="F50" s="2">
        <v>17</v>
      </c>
      <c r="G50" s="2">
        <v>31</v>
      </c>
      <c r="H50" s="2">
        <v>43</v>
      </c>
      <c r="I50" s="2">
        <v>23</v>
      </c>
      <c r="J50" s="2">
        <v>23</v>
      </c>
      <c r="K50" s="2">
        <v>23</v>
      </c>
      <c r="L50" s="2">
        <v>20</v>
      </c>
      <c r="M50" s="2">
        <v>16</v>
      </c>
      <c r="N50" s="2">
        <v>29</v>
      </c>
      <c r="O50" s="2">
        <v>59</v>
      </c>
      <c r="P50" s="2">
        <v>16</v>
      </c>
      <c r="Q50" s="61">
        <v>45</v>
      </c>
      <c r="R50">
        <v>420</v>
      </c>
      <c r="S50" s="47">
        <v>420</v>
      </c>
    </row>
    <row r="51" spans="1:19">
      <c r="A51" s="41" t="s">
        <v>98</v>
      </c>
      <c r="B51" s="48">
        <v>8</v>
      </c>
      <c r="C51" s="2">
        <v>6</v>
      </c>
      <c r="D51" s="2">
        <v>12</v>
      </c>
      <c r="E51" s="2">
        <v>8</v>
      </c>
      <c r="F51" s="2">
        <v>3</v>
      </c>
      <c r="G51" s="2">
        <v>13</v>
      </c>
      <c r="H51" s="2">
        <v>10</v>
      </c>
      <c r="I51" s="2">
        <v>9</v>
      </c>
      <c r="J51" s="2">
        <v>5</v>
      </c>
      <c r="K51" s="2">
        <v>11</v>
      </c>
      <c r="L51" s="2">
        <v>3</v>
      </c>
      <c r="M51" s="2">
        <v>4</v>
      </c>
      <c r="N51" s="2">
        <v>9</v>
      </c>
      <c r="O51" s="2">
        <v>11</v>
      </c>
      <c r="P51" s="2">
        <v>5</v>
      </c>
      <c r="Q51" s="61">
        <v>17</v>
      </c>
      <c r="R51">
        <v>134</v>
      </c>
      <c r="S51" s="47">
        <v>134</v>
      </c>
    </row>
    <row r="52" spans="1:19">
      <c r="A52" s="41" t="s">
        <v>97</v>
      </c>
      <c r="B52" s="48">
        <v>5</v>
      </c>
      <c r="C52" s="2">
        <v>3</v>
      </c>
      <c r="D52" s="2">
        <v>3</v>
      </c>
      <c r="E52" s="2">
        <v>10</v>
      </c>
      <c r="F52" s="2">
        <v>2</v>
      </c>
      <c r="G52" s="2">
        <v>4</v>
      </c>
      <c r="H52" s="2">
        <v>8</v>
      </c>
      <c r="I52" s="2">
        <v>5</v>
      </c>
      <c r="J52" s="2">
        <v>2</v>
      </c>
      <c r="K52" s="2">
        <v>14</v>
      </c>
      <c r="L52" s="2">
        <v>7</v>
      </c>
      <c r="M52" s="2">
        <v>5</v>
      </c>
      <c r="N52" s="2">
        <v>8</v>
      </c>
      <c r="O52" s="2">
        <v>14</v>
      </c>
      <c r="P52" s="2">
        <v>8</v>
      </c>
      <c r="Q52" s="61">
        <v>6</v>
      </c>
      <c r="R52">
        <v>104</v>
      </c>
      <c r="S52" s="47">
        <v>104</v>
      </c>
    </row>
    <row r="53" spans="1:19">
      <c r="A53" s="41" t="s">
        <v>96</v>
      </c>
      <c r="B53" s="48">
        <v>21</v>
      </c>
      <c r="C53" s="2">
        <v>17</v>
      </c>
      <c r="D53" s="2">
        <v>16</v>
      </c>
      <c r="E53" s="2">
        <v>27</v>
      </c>
      <c r="F53" s="2">
        <v>20</v>
      </c>
      <c r="G53" s="2">
        <v>16</v>
      </c>
      <c r="H53" s="2">
        <v>30</v>
      </c>
      <c r="I53" s="2">
        <v>24</v>
      </c>
      <c r="J53" s="2">
        <v>23</v>
      </c>
      <c r="K53" s="2">
        <v>16</v>
      </c>
      <c r="L53" s="2">
        <v>20</v>
      </c>
      <c r="M53" s="2">
        <v>17</v>
      </c>
      <c r="N53" s="2">
        <v>28</v>
      </c>
      <c r="O53" s="2">
        <v>34</v>
      </c>
      <c r="P53" s="2">
        <v>28</v>
      </c>
      <c r="Q53" s="61">
        <v>29</v>
      </c>
      <c r="R53">
        <v>366</v>
      </c>
      <c r="S53" s="47">
        <v>366</v>
      </c>
    </row>
    <row r="54" spans="1:19">
      <c r="A54" s="41" t="s">
        <v>95</v>
      </c>
      <c r="B54" s="48">
        <v>17</v>
      </c>
      <c r="C54" s="2">
        <v>15</v>
      </c>
      <c r="D54" s="2">
        <v>17</v>
      </c>
      <c r="E54" s="2">
        <v>18</v>
      </c>
      <c r="F54" s="2">
        <v>14</v>
      </c>
      <c r="G54" s="2">
        <v>28</v>
      </c>
      <c r="H54" s="2">
        <v>40</v>
      </c>
      <c r="I54" s="2">
        <v>20</v>
      </c>
      <c r="J54" s="2">
        <v>36</v>
      </c>
      <c r="K54" s="2">
        <v>35</v>
      </c>
      <c r="L54" s="2">
        <v>36</v>
      </c>
      <c r="M54" s="2">
        <v>30</v>
      </c>
      <c r="N54" s="2">
        <v>26</v>
      </c>
      <c r="O54" s="2">
        <v>45</v>
      </c>
      <c r="P54" s="2">
        <v>27</v>
      </c>
      <c r="Q54" s="61">
        <v>27</v>
      </c>
      <c r="R54">
        <v>431</v>
      </c>
      <c r="S54" s="47">
        <v>431</v>
      </c>
    </row>
    <row r="55" spans="1:19">
      <c r="A55" s="41" t="s">
        <v>94</v>
      </c>
      <c r="B55" s="48">
        <v>21</v>
      </c>
      <c r="C55" s="2">
        <v>24</v>
      </c>
      <c r="D55" s="2">
        <v>30</v>
      </c>
      <c r="E55" s="2">
        <v>27</v>
      </c>
      <c r="F55" s="2">
        <v>23</v>
      </c>
      <c r="G55" s="2">
        <v>32</v>
      </c>
      <c r="H55" s="2">
        <v>77</v>
      </c>
      <c r="I55" s="2">
        <v>19</v>
      </c>
      <c r="J55" s="2">
        <v>25</v>
      </c>
      <c r="K55" s="2">
        <v>33</v>
      </c>
      <c r="L55" s="2">
        <v>23</v>
      </c>
      <c r="M55" s="2">
        <v>32</v>
      </c>
      <c r="N55" s="2">
        <v>31</v>
      </c>
      <c r="O55" s="2">
        <v>32</v>
      </c>
      <c r="P55" s="2">
        <v>36</v>
      </c>
      <c r="Q55" s="61">
        <v>38</v>
      </c>
      <c r="R55">
        <v>503</v>
      </c>
      <c r="S55" s="47">
        <v>503</v>
      </c>
    </row>
    <row r="56" spans="1:19">
      <c r="A56" s="41" t="s">
        <v>93</v>
      </c>
      <c r="B56" s="48">
        <v>12</v>
      </c>
      <c r="C56" s="2">
        <v>18</v>
      </c>
      <c r="D56" s="2">
        <v>22</v>
      </c>
      <c r="E56" s="2">
        <v>19</v>
      </c>
      <c r="F56" s="2">
        <v>16</v>
      </c>
      <c r="G56" s="2">
        <v>14</v>
      </c>
      <c r="H56" s="2">
        <v>27</v>
      </c>
      <c r="I56" s="2">
        <v>20</v>
      </c>
      <c r="J56" s="2">
        <v>26</v>
      </c>
      <c r="K56" s="2">
        <v>16</v>
      </c>
      <c r="L56" s="2">
        <v>11</v>
      </c>
      <c r="M56" s="2">
        <v>28</v>
      </c>
      <c r="N56" s="2">
        <v>21</v>
      </c>
      <c r="O56" s="2">
        <v>19</v>
      </c>
      <c r="P56" s="2">
        <v>14</v>
      </c>
      <c r="Q56" s="61">
        <v>10</v>
      </c>
      <c r="R56">
        <v>293</v>
      </c>
      <c r="S56" s="47">
        <v>293</v>
      </c>
    </row>
    <row r="57" spans="1:19">
      <c r="A57" s="41" t="s">
        <v>92</v>
      </c>
      <c r="B57" s="48">
        <v>0</v>
      </c>
      <c r="C57" s="2">
        <v>2</v>
      </c>
      <c r="D57" s="2">
        <v>1</v>
      </c>
      <c r="E57" s="2">
        <v>1</v>
      </c>
      <c r="F57" s="2">
        <v>0</v>
      </c>
      <c r="G57" s="2">
        <v>5</v>
      </c>
      <c r="H57" s="2">
        <v>4</v>
      </c>
      <c r="I57" s="2">
        <v>1</v>
      </c>
      <c r="J57" s="2">
        <v>1</v>
      </c>
      <c r="K57" s="2">
        <v>4</v>
      </c>
      <c r="L57" s="2">
        <v>4</v>
      </c>
      <c r="M57" s="2">
        <v>5</v>
      </c>
      <c r="N57" s="2">
        <v>1</v>
      </c>
      <c r="O57" s="2">
        <v>5</v>
      </c>
      <c r="P57" s="2">
        <v>1</v>
      </c>
      <c r="Q57" s="61">
        <v>4</v>
      </c>
      <c r="R57">
        <v>39</v>
      </c>
      <c r="S57" s="47">
        <v>39</v>
      </c>
    </row>
    <row r="58" spans="1:19">
      <c r="A58" s="41" t="s">
        <v>91</v>
      </c>
      <c r="B58" s="48">
        <v>27</v>
      </c>
      <c r="C58" s="2">
        <v>25</v>
      </c>
      <c r="D58" s="2">
        <v>28</v>
      </c>
      <c r="E58" s="2">
        <v>36</v>
      </c>
      <c r="F58" s="2">
        <v>33</v>
      </c>
      <c r="G58" s="2">
        <v>36</v>
      </c>
      <c r="H58" s="2">
        <v>65</v>
      </c>
      <c r="I58" s="2">
        <v>35</v>
      </c>
      <c r="J58" s="2">
        <v>35</v>
      </c>
      <c r="K58" s="2">
        <v>34</v>
      </c>
      <c r="L58" s="2">
        <v>24</v>
      </c>
      <c r="M58" s="2">
        <v>25</v>
      </c>
      <c r="N58" s="2">
        <v>27</v>
      </c>
      <c r="O58" s="2">
        <v>45</v>
      </c>
      <c r="P58" s="2">
        <v>18</v>
      </c>
      <c r="Q58" s="61">
        <v>40</v>
      </c>
      <c r="R58">
        <v>533</v>
      </c>
      <c r="S58" s="47">
        <v>533</v>
      </c>
    </row>
    <row r="59" spans="1:19">
      <c r="A59" s="41" t="s">
        <v>90</v>
      </c>
      <c r="B59" s="48">
        <v>11</v>
      </c>
      <c r="C59" s="2">
        <v>21</v>
      </c>
      <c r="D59" s="2">
        <v>21</v>
      </c>
      <c r="E59" s="2">
        <v>19</v>
      </c>
      <c r="F59" s="2">
        <v>17</v>
      </c>
      <c r="G59" s="2">
        <v>21</v>
      </c>
      <c r="H59" s="2">
        <v>25</v>
      </c>
      <c r="I59" s="2">
        <v>20</v>
      </c>
      <c r="J59" s="2">
        <v>21</v>
      </c>
      <c r="K59" s="2">
        <v>27</v>
      </c>
      <c r="L59" s="2">
        <v>25</v>
      </c>
      <c r="M59" s="2">
        <v>26</v>
      </c>
      <c r="N59" s="2">
        <v>30</v>
      </c>
      <c r="O59" s="2">
        <v>40</v>
      </c>
      <c r="P59" s="2">
        <v>21</v>
      </c>
      <c r="Q59" s="61">
        <v>13</v>
      </c>
      <c r="R59">
        <v>358</v>
      </c>
      <c r="S59" s="47">
        <v>358</v>
      </c>
    </row>
    <row r="60" spans="1:19">
      <c r="A60" s="41" t="s">
        <v>89</v>
      </c>
      <c r="B60" s="48">
        <v>16</v>
      </c>
      <c r="C60" s="2">
        <v>16</v>
      </c>
      <c r="D60" s="2">
        <v>27</v>
      </c>
      <c r="E60" s="2">
        <v>18</v>
      </c>
      <c r="F60" s="2">
        <v>18</v>
      </c>
      <c r="G60" s="2">
        <v>30</v>
      </c>
      <c r="H60" s="2">
        <v>21</v>
      </c>
      <c r="I60" s="2">
        <v>15</v>
      </c>
      <c r="J60" s="2">
        <v>21</v>
      </c>
      <c r="K60" s="2">
        <v>30</v>
      </c>
      <c r="L60" s="2">
        <v>30</v>
      </c>
      <c r="M60" s="2">
        <v>22</v>
      </c>
      <c r="N60" s="2">
        <v>18</v>
      </c>
      <c r="O60" s="2">
        <v>46</v>
      </c>
      <c r="P60" s="2">
        <v>20</v>
      </c>
      <c r="Q60" s="61">
        <v>23</v>
      </c>
      <c r="R60">
        <v>371</v>
      </c>
      <c r="S60" s="47">
        <v>371</v>
      </c>
    </row>
    <row r="61" spans="1:19">
      <c r="A61" s="41" t="s">
        <v>70</v>
      </c>
      <c r="B61" s="48">
        <v>18</v>
      </c>
      <c r="C61" s="2">
        <v>10</v>
      </c>
      <c r="D61" s="2">
        <v>23</v>
      </c>
      <c r="E61" s="2">
        <v>27</v>
      </c>
      <c r="F61" s="2">
        <v>11</v>
      </c>
      <c r="G61" s="2">
        <v>38</v>
      </c>
      <c r="H61" s="2">
        <v>20</v>
      </c>
      <c r="I61" s="2">
        <v>30</v>
      </c>
      <c r="J61" s="2">
        <v>21</v>
      </c>
      <c r="K61" s="2">
        <v>21</v>
      </c>
      <c r="L61" s="2">
        <v>25</v>
      </c>
      <c r="M61" s="2">
        <v>24</v>
      </c>
      <c r="N61" s="2">
        <v>20</v>
      </c>
      <c r="O61" s="2">
        <v>28</v>
      </c>
      <c r="P61" s="2">
        <v>19</v>
      </c>
      <c r="Q61" s="61">
        <v>26</v>
      </c>
      <c r="R61">
        <v>361</v>
      </c>
      <c r="S61" s="47">
        <v>361</v>
      </c>
    </row>
    <row r="62" spans="1:19">
      <c r="A62" s="41" t="s">
        <v>124</v>
      </c>
      <c r="B62" s="48">
        <v>8</v>
      </c>
      <c r="C62" s="2">
        <v>2</v>
      </c>
      <c r="D62" s="2">
        <v>14</v>
      </c>
      <c r="E62" s="2">
        <v>4</v>
      </c>
      <c r="F62" s="2">
        <v>10</v>
      </c>
      <c r="G62" s="2">
        <v>10</v>
      </c>
      <c r="H62" s="2">
        <v>5</v>
      </c>
      <c r="I62" s="2">
        <v>12</v>
      </c>
      <c r="J62" s="2">
        <v>11</v>
      </c>
      <c r="K62" s="2">
        <v>12</v>
      </c>
      <c r="L62" s="2">
        <v>4</v>
      </c>
      <c r="M62" s="2">
        <v>8</v>
      </c>
      <c r="N62" s="2">
        <v>7</v>
      </c>
      <c r="O62" s="2">
        <v>2</v>
      </c>
      <c r="P62" s="2">
        <v>10</v>
      </c>
      <c r="Q62" s="61">
        <v>10</v>
      </c>
      <c r="R62">
        <v>129</v>
      </c>
      <c r="S62" s="47">
        <v>129</v>
      </c>
    </row>
    <row r="63" spans="1:19">
      <c r="A63" s="41" t="s">
        <v>123</v>
      </c>
      <c r="B63" s="48">
        <v>23</v>
      </c>
      <c r="C63" s="2">
        <v>20</v>
      </c>
      <c r="D63" s="2">
        <v>16</v>
      </c>
      <c r="E63" s="2">
        <v>20</v>
      </c>
      <c r="F63" s="2">
        <v>17</v>
      </c>
      <c r="G63" s="2">
        <v>18</v>
      </c>
      <c r="H63" s="2">
        <v>24</v>
      </c>
      <c r="I63" s="2">
        <v>30</v>
      </c>
      <c r="J63" s="2">
        <v>22</v>
      </c>
      <c r="K63" s="2">
        <v>17</v>
      </c>
      <c r="L63" s="2">
        <v>21</v>
      </c>
      <c r="M63" s="2">
        <v>19</v>
      </c>
      <c r="N63" s="2">
        <v>14</v>
      </c>
      <c r="O63" s="2">
        <v>24</v>
      </c>
      <c r="P63" s="2">
        <v>15</v>
      </c>
      <c r="Q63" s="61">
        <v>14</v>
      </c>
      <c r="R63">
        <v>314</v>
      </c>
      <c r="S63" s="47">
        <v>314</v>
      </c>
    </row>
    <row r="64" spans="1:19">
      <c r="A64" s="41" t="s">
        <v>71</v>
      </c>
      <c r="B64" s="48">
        <v>9</v>
      </c>
      <c r="C64" s="2">
        <v>13</v>
      </c>
      <c r="D64" s="2">
        <v>13</v>
      </c>
      <c r="E64" s="2">
        <v>20</v>
      </c>
      <c r="F64" s="2">
        <v>16</v>
      </c>
      <c r="G64" s="2">
        <v>31</v>
      </c>
      <c r="H64" s="2">
        <v>19</v>
      </c>
      <c r="I64" s="2">
        <v>21</v>
      </c>
      <c r="J64" s="2">
        <v>18</v>
      </c>
      <c r="K64" s="2">
        <v>26</v>
      </c>
      <c r="L64" s="2">
        <v>15</v>
      </c>
      <c r="M64" s="2">
        <v>20</v>
      </c>
      <c r="N64" s="2">
        <v>16</v>
      </c>
      <c r="O64" s="2">
        <v>30</v>
      </c>
      <c r="P64" s="2">
        <v>13</v>
      </c>
      <c r="Q64" s="61">
        <v>10</v>
      </c>
      <c r="R64">
        <v>290</v>
      </c>
      <c r="S64" s="47">
        <v>290</v>
      </c>
    </row>
    <row r="65" spans="1:19">
      <c r="A65" s="41" t="s">
        <v>72</v>
      </c>
      <c r="B65" s="48">
        <v>18</v>
      </c>
      <c r="C65" s="2">
        <v>17</v>
      </c>
      <c r="D65" s="2">
        <v>17</v>
      </c>
      <c r="E65" s="2">
        <v>34</v>
      </c>
      <c r="F65" s="2">
        <v>23</v>
      </c>
      <c r="G65" s="2">
        <v>18</v>
      </c>
      <c r="H65" s="2">
        <v>13</v>
      </c>
      <c r="I65" s="2">
        <v>22</v>
      </c>
      <c r="J65" s="2">
        <v>20</v>
      </c>
      <c r="K65" s="2">
        <v>19</v>
      </c>
      <c r="L65" s="2">
        <v>18</v>
      </c>
      <c r="M65" s="2">
        <v>22</v>
      </c>
      <c r="N65" s="2">
        <v>21</v>
      </c>
      <c r="O65" s="2">
        <v>28</v>
      </c>
      <c r="P65" s="2">
        <v>19</v>
      </c>
      <c r="Q65" s="61">
        <v>15</v>
      </c>
      <c r="R65">
        <v>324</v>
      </c>
      <c r="S65" s="47">
        <v>324</v>
      </c>
    </row>
    <row r="66" spans="1:19">
      <c r="A66" s="41" t="s">
        <v>73</v>
      </c>
      <c r="B66" s="48">
        <v>8</v>
      </c>
      <c r="C66" s="2">
        <v>8</v>
      </c>
      <c r="D66" s="2">
        <v>9</v>
      </c>
      <c r="E66" s="2">
        <v>7</v>
      </c>
      <c r="F66" s="2">
        <v>13</v>
      </c>
      <c r="G66" s="2">
        <v>16</v>
      </c>
      <c r="H66" s="2">
        <v>16</v>
      </c>
      <c r="I66" s="2">
        <v>13</v>
      </c>
      <c r="J66" s="2">
        <v>18</v>
      </c>
      <c r="K66" s="2">
        <v>8</v>
      </c>
      <c r="L66" s="2">
        <v>19</v>
      </c>
      <c r="M66" s="2">
        <v>21</v>
      </c>
      <c r="N66" s="2">
        <v>16</v>
      </c>
      <c r="O66" s="2">
        <v>18</v>
      </c>
      <c r="P66" s="2">
        <v>6</v>
      </c>
      <c r="Q66" s="61">
        <v>7</v>
      </c>
      <c r="R66">
        <v>203</v>
      </c>
      <c r="S66" s="47">
        <v>203</v>
      </c>
    </row>
    <row r="67" spans="1:19">
      <c r="A67" s="41" t="s">
        <v>122</v>
      </c>
      <c r="B67" s="48">
        <v>7</v>
      </c>
      <c r="C67" s="2">
        <v>6</v>
      </c>
      <c r="D67" s="2">
        <v>4</v>
      </c>
      <c r="E67" s="2">
        <v>13</v>
      </c>
      <c r="F67" s="2">
        <v>8</v>
      </c>
      <c r="G67" s="2">
        <v>8</v>
      </c>
      <c r="H67" s="2">
        <v>8</v>
      </c>
      <c r="I67" s="2">
        <v>12</v>
      </c>
      <c r="J67" s="2">
        <v>6</v>
      </c>
      <c r="K67" s="2">
        <v>8</v>
      </c>
      <c r="L67" s="2">
        <v>12</v>
      </c>
      <c r="M67" s="2">
        <v>13</v>
      </c>
      <c r="N67" s="2">
        <v>10</v>
      </c>
      <c r="O67" s="2">
        <v>9</v>
      </c>
      <c r="P67" s="2">
        <v>7</v>
      </c>
      <c r="Q67" s="61">
        <v>9</v>
      </c>
      <c r="R67">
        <v>140</v>
      </c>
      <c r="S67" s="47">
        <v>140</v>
      </c>
    </row>
    <row r="68" spans="1:19">
      <c r="A68" s="41" t="s">
        <v>121</v>
      </c>
      <c r="B68" s="48">
        <v>4</v>
      </c>
      <c r="C68" s="2">
        <v>3</v>
      </c>
      <c r="D68" s="2">
        <v>2</v>
      </c>
      <c r="E68" s="2">
        <v>5</v>
      </c>
      <c r="F68" s="2">
        <v>3</v>
      </c>
      <c r="G68" s="2">
        <v>7</v>
      </c>
      <c r="H68" s="2">
        <v>5</v>
      </c>
      <c r="I68" s="2">
        <v>1</v>
      </c>
      <c r="J68" s="2">
        <v>3</v>
      </c>
      <c r="K68" s="2">
        <v>6</v>
      </c>
      <c r="L68" s="2">
        <v>6</v>
      </c>
      <c r="M68" s="2">
        <v>3</v>
      </c>
      <c r="N68" s="2">
        <v>6</v>
      </c>
      <c r="O68" s="2">
        <v>7</v>
      </c>
      <c r="P68" s="2">
        <v>4</v>
      </c>
      <c r="Q68" s="61">
        <v>2</v>
      </c>
      <c r="R68">
        <v>67</v>
      </c>
      <c r="S68" s="47">
        <v>67</v>
      </c>
    </row>
    <row r="69" spans="1:19">
      <c r="A69" s="41" t="s">
        <v>74</v>
      </c>
      <c r="B69" s="48">
        <v>5</v>
      </c>
      <c r="C69" s="2">
        <v>9</v>
      </c>
      <c r="D69" s="2">
        <v>4</v>
      </c>
      <c r="E69" s="2">
        <v>21</v>
      </c>
      <c r="F69" s="2">
        <v>16</v>
      </c>
      <c r="G69" s="2">
        <v>40</v>
      </c>
      <c r="H69" s="2">
        <v>14</v>
      </c>
      <c r="I69" s="2">
        <v>32</v>
      </c>
      <c r="J69" s="2">
        <v>24</v>
      </c>
      <c r="K69" s="2">
        <v>14</v>
      </c>
      <c r="L69" s="2">
        <v>22</v>
      </c>
      <c r="M69" s="2">
        <v>22</v>
      </c>
      <c r="N69" s="2">
        <v>23</v>
      </c>
      <c r="O69" s="2">
        <v>28</v>
      </c>
      <c r="P69" s="2">
        <v>13</v>
      </c>
      <c r="Q69" s="61">
        <v>13</v>
      </c>
      <c r="R69">
        <v>300</v>
      </c>
      <c r="S69" s="47">
        <v>300</v>
      </c>
    </row>
    <row r="70" spans="1:19">
      <c r="A70" s="41" t="s">
        <v>75</v>
      </c>
      <c r="B70" s="48">
        <v>7</v>
      </c>
      <c r="C70" s="2">
        <v>19</v>
      </c>
      <c r="D70" s="2">
        <v>14</v>
      </c>
      <c r="E70" s="2">
        <v>17</v>
      </c>
      <c r="F70" s="2">
        <v>5</v>
      </c>
      <c r="G70" s="2">
        <v>26</v>
      </c>
      <c r="H70" s="2">
        <v>14</v>
      </c>
      <c r="I70" s="2">
        <v>18</v>
      </c>
      <c r="J70" s="2">
        <v>19</v>
      </c>
      <c r="K70" s="2">
        <v>10</v>
      </c>
      <c r="L70" s="2">
        <v>20</v>
      </c>
      <c r="M70" s="2">
        <v>26</v>
      </c>
      <c r="N70" s="2">
        <v>23</v>
      </c>
      <c r="O70" s="2">
        <v>20</v>
      </c>
      <c r="P70" s="2">
        <v>17</v>
      </c>
      <c r="Q70" s="61">
        <v>22</v>
      </c>
      <c r="R70">
        <v>277</v>
      </c>
      <c r="S70" s="47">
        <v>277</v>
      </c>
    </row>
    <row r="71" spans="1:19">
      <c r="A71" s="41" t="s">
        <v>76</v>
      </c>
      <c r="B71" s="48">
        <v>8</v>
      </c>
      <c r="C71" s="2">
        <v>15</v>
      </c>
      <c r="D71" s="2">
        <v>13</v>
      </c>
      <c r="E71" s="2">
        <v>6</v>
      </c>
      <c r="F71" s="2">
        <v>13</v>
      </c>
      <c r="G71" s="2">
        <v>15</v>
      </c>
      <c r="H71" s="2">
        <v>12</v>
      </c>
      <c r="I71" s="2">
        <v>14</v>
      </c>
      <c r="J71" s="2">
        <v>16</v>
      </c>
      <c r="K71" s="2">
        <v>3</v>
      </c>
      <c r="L71" s="2">
        <v>15</v>
      </c>
      <c r="M71" s="2">
        <v>19</v>
      </c>
      <c r="N71" s="2">
        <v>32</v>
      </c>
      <c r="O71" s="2">
        <v>22</v>
      </c>
      <c r="P71" s="2">
        <v>14</v>
      </c>
      <c r="Q71" s="61">
        <v>13</v>
      </c>
      <c r="R71">
        <v>230</v>
      </c>
      <c r="S71" s="47">
        <v>230</v>
      </c>
    </row>
    <row r="72" spans="1:19">
      <c r="A72" s="41" t="s">
        <v>120</v>
      </c>
      <c r="B72" s="48">
        <v>18</v>
      </c>
      <c r="C72" s="2">
        <v>27</v>
      </c>
      <c r="D72" s="2">
        <v>20</v>
      </c>
      <c r="E72" s="2">
        <v>24</v>
      </c>
      <c r="F72" s="2">
        <v>16</v>
      </c>
      <c r="G72" s="2">
        <v>17</v>
      </c>
      <c r="H72" s="2">
        <v>14</v>
      </c>
      <c r="I72" s="2">
        <v>20</v>
      </c>
      <c r="J72" s="2">
        <v>12</v>
      </c>
      <c r="K72" s="2">
        <v>16</v>
      </c>
      <c r="L72" s="2">
        <v>18</v>
      </c>
      <c r="M72" s="2">
        <v>30</v>
      </c>
      <c r="N72" s="2">
        <v>13</v>
      </c>
      <c r="O72" s="2">
        <v>22</v>
      </c>
      <c r="P72" s="2">
        <v>11</v>
      </c>
      <c r="Q72" s="61">
        <v>11</v>
      </c>
      <c r="R72">
        <v>289</v>
      </c>
      <c r="S72" s="47">
        <v>289</v>
      </c>
    </row>
    <row r="73" spans="1:19">
      <c r="A73" s="41" t="s">
        <v>119</v>
      </c>
      <c r="B73" s="48">
        <v>5</v>
      </c>
      <c r="C73" s="2">
        <v>4</v>
      </c>
      <c r="D73" s="2">
        <v>1</v>
      </c>
      <c r="E73" s="2">
        <v>4</v>
      </c>
      <c r="F73" s="2">
        <v>3</v>
      </c>
      <c r="G73" s="2">
        <v>5</v>
      </c>
      <c r="H73" s="2">
        <v>1</v>
      </c>
      <c r="I73" s="2">
        <v>3</v>
      </c>
      <c r="J73" s="2">
        <v>2</v>
      </c>
      <c r="K73" s="2">
        <v>2</v>
      </c>
      <c r="L73" s="2">
        <v>4</v>
      </c>
      <c r="M73" s="2">
        <v>2</v>
      </c>
      <c r="N73" s="2">
        <v>2</v>
      </c>
      <c r="O73" s="2">
        <v>3</v>
      </c>
      <c r="P73" s="2">
        <v>2</v>
      </c>
      <c r="Q73" s="61">
        <v>23</v>
      </c>
      <c r="R73">
        <v>66</v>
      </c>
      <c r="S73" s="47">
        <v>66</v>
      </c>
    </row>
    <row r="74" spans="1:19">
      <c r="A74" s="41" t="s">
        <v>77</v>
      </c>
      <c r="B74" s="48">
        <v>7</v>
      </c>
      <c r="C74" s="2">
        <v>30</v>
      </c>
      <c r="D74" s="2">
        <v>13</v>
      </c>
      <c r="E74" s="2">
        <v>31</v>
      </c>
      <c r="F74" s="2">
        <v>14</v>
      </c>
      <c r="G74" s="2">
        <v>11</v>
      </c>
      <c r="H74" s="2">
        <v>19</v>
      </c>
      <c r="I74" s="2">
        <v>24</v>
      </c>
      <c r="J74" s="2">
        <v>14</v>
      </c>
      <c r="K74" s="2">
        <v>7</v>
      </c>
      <c r="L74" s="2">
        <v>11</v>
      </c>
      <c r="M74" s="2">
        <v>15</v>
      </c>
      <c r="N74" s="2">
        <v>23</v>
      </c>
      <c r="O74" s="2">
        <v>19</v>
      </c>
      <c r="P74" s="2">
        <v>7</v>
      </c>
      <c r="Q74" s="61">
        <v>14</v>
      </c>
      <c r="R74">
        <v>259</v>
      </c>
      <c r="S74" s="47">
        <v>259</v>
      </c>
    </row>
    <row r="75" spans="1:19">
      <c r="A75" s="41" t="s">
        <v>78</v>
      </c>
      <c r="B75" s="48">
        <v>11</v>
      </c>
      <c r="C75" s="2">
        <v>29</v>
      </c>
      <c r="D75" s="2">
        <v>13</v>
      </c>
      <c r="E75" s="2">
        <v>28</v>
      </c>
      <c r="F75" s="2">
        <v>13</v>
      </c>
      <c r="G75" s="2">
        <v>23</v>
      </c>
      <c r="H75" s="2">
        <v>15</v>
      </c>
      <c r="I75" s="2">
        <v>21</v>
      </c>
      <c r="J75" s="2">
        <v>8</v>
      </c>
      <c r="K75" s="2">
        <v>11</v>
      </c>
      <c r="L75" s="2">
        <v>7</v>
      </c>
      <c r="M75" s="2">
        <v>26</v>
      </c>
      <c r="N75" s="2">
        <v>27</v>
      </c>
      <c r="O75" s="2">
        <v>32</v>
      </c>
      <c r="P75" s="2">
        <v>15</v>
      </c>
      <c r="Q75" s="61">
        <v>9</v>
      </c>
      <c r="R75">
        <v>288</v>
      </c>
      <c r="S75" s="47">
        <v>288</v>
      </c>
    </row>
    <row r="76" spans="1:19">
      <c r="A76" s="41" t="s">
        <v>79</v>
      </c>
      <c r="B76" s="48">
        <v>8</v>
      </c>
      <c r="C76" s="2">
        <v>22</v>
      </c>
      <c r="D76" s="2">
        <v>11</v>
      </c>
      <c r="E76" s="2">
        <v>26</v>
      </c>
      <c r="F76" s="2">
        <v>11</v>
      </c>
      <c r="G76" s="2">
        <v>17</v>
      </c>
      <c r="H76" s="2">
        <v>7</v>
      </c>
      <c r="I76" s="2">
        <v>13</v>
      </c>
      <c r="J76" s="2">
        <v>9</v>
      </c>
      <c r="K76" s="2">
        <v>13</v>
      </c>
      <c r="L76" s="2">
        <v>13</v>
      </c>
      <c r="M76" s="2">
        <v>22</v>
      </c>
      <c r="N76" s="2">
        <v>22</v>
      </c>
      <c r="O76" s="2">
        <v>27</v>
      </c>
      <c r="P76" s="2">
        <v>7</v>
      </c>
      <c r="Q76" s="61">
        <v>17</v>
      </c>
      <c r="R76">
        <v>245</v>
      </c>
      <c r="S76" s="47">
        <v>245</v>
      </c>
    </row>
    <row r="77" spans="1:19">
      <c r="A77" s="41" t="s">
        <v>212</v>
      </c>
      <c r="B77" s="48">
        <v>23</v>
      </c>
      <c r="C77" s="2">
        <v>19</v>
      </c>
      <c r="D77" s="2">
        <v>13</v>
      </c>
      <c r="E77" s="2">
        <v>23</v>
      </c>
      <c r="F77" s="2">
        <v>20</v>
      </c>
      <c r="G77" s="2">
        <v>14</v>
      </c>
      <c r="H77" s="2">
        <v>15</v>
      </c>
      <c r="I77" s="2">
        <v>19</v>
      </c>
      <c r="J77" s="2">
        <v>17</v>
      </c>
      <c r="K77" s="2">
        <v>20</v>
      </c>
      <c r="L77" s="2">
        <v>23</v>
      </c>
      <c r="M77" s="2">
        <v>16</v>
      </c>
      <c r="N77" s="2">
        <v>20</v>
      </c>
      <c r="O77" s="2">
        <v>23</v>
      </c>
      <c r="P77" s="2">
        <v>15</v>
      </c>
      <c r="Q77" s="61">
        <v>17</v>
      </c>
      <c r="R77">
        <v>297</v>
      </c>
      <c r="S77" s="47">
        <v>297</v>
      </c>
    </row>
    <row r="78" spans="1:19" s="55" customFormat="1">
      <c r="A78" s="41" t="s">
        <v>211</v>
      </c>
      <c r="B78" s="48">
        <v>5</v>
      </c>
      <c r="C78" s="2">
        <v>14</v>
      </c>
      <c r="D78" s="2">
        <v>4</v>
      </c>
      <c r="E78" s="2">
        <v>3</v>
      </c>
      <c r="F78" s="2">
        <v>5</v>
      </c>
      <c r="G78" s="2">
        <v>8</v>
      </c>
      <c r="H78" s="2">
        <v>9</v>
      </c>
      <c r="I78" s="2">
        <v>4</v>
      </c>
      <c r="J78" s="2">
        <v>2</v>
      </c>
      <c r="K78" s="2">
        <v>5</v>
      </c>
      <c r="L78" s="2">
        <v>3</v>
      </c>
      <c r="M78" s="2">
        <v>2</v>
      </c>
      <c r="N78" s="2">
        <v>1</v>
      </c>
      <c r="O78" s="2">
        <v>6</v>
      </c>
      <c r="P78" s="2">
        <v>5</v>
      </c>
      <c r="Q78" s="61">
        <v>4</v>
      </c>
      <c r="R78" s="55">
        <v>80</v>
      </c>
      <c r="S78" s="47">
        <v>80</v>
      </c>
    </row>
    <row r="79" spans="1:19" s="55" customFormat="1">
      <c r="A79" s="41" t="s">
        <v>210</v>
      </c>
      <c r="B79" s="48">
        <v>29</v>
      </c>
      <c r="C79" s="2">
        <v>32</v>
      </c>
      <c r="D79" s="2">
        <v>12</v>
      </c>
      <c r="E79" s="2">
        <v>13</v>
      </c>
      <c r="F79" s="2">
        <v>14</v>
      </c>
      <c r="G79" s="2">
        <v>18</v>
      </c>
      <c r="H79" s="2">
        <v>15</v>
      </c>
      <c r="I79" s="2">
        <v>14</v>
      </c>
      <c r="J79" s="2">
        <v>11</v>
      </c>
      <c r="K79" s="2">
        <v>16</v>
      </c>
      <c r="L79" s="2">
        <v>13</v>
      </c>
      <c r="M79" s="2">
        <v>8</v>
      </c>
      <c r="N79" s="2">
        <v>13</v>
      </c>
      <c r="O79" s="2">
        <v>13</v>
      </c>
      <c r="P79" s="2">
        <v>9</v>
      </c>
      <c r="Q79" s="61">
        <v>10</v>
      </c>
      <c r="R79" s="55">
        <v>240</v>
      </c>
      <c r="S79" s="47">
        <v>240</v>
      </c>
    </row>
    <row r="80" spans="1:19" s="55" customFormat="1">
      <c r="A80" s="41" t="s">
        <v>209</v>
      </c>
      <c r="B80" s="48">
        <v>36</v>
      </c>
      <c r="C80" s="2">
        <v>20</v>
      </c>
      <c r="D80" s="2">
        <v>26</v>
      </c>
      <c r="E80" s="2">
        <v>35</v>
      </c>
      <c r="F80" s="2">
        <v>19</v>
      </c>
      <c r="G80" s="2">
        <v>23</v>
      </c>
      <c r="H80" s="2">
        <v>27</v>
      </c>
      <c r="I80" s="2">
        <v>20</v>
      </c>
      <c r="J80" s="2">
        <v>12</v>
      </c>
      <c r="K80" s="2">
        <v>17</v>
      </c>
      <c r="L80" s="2">
        <v>14</v>
      </c>
      <c r="M80" s="2">
        <v>22</v>
      </c>
      <c r="N80" s="2">
        <v>14</v>
      </c>
      <c r="O80" s="2">
        <v>32</v>
      </c>
      <c r="P80" s="2">
        <v>17</v>
      </c>
      <c r="Q80" s="61">
        <v>26</v>
      </c>
      <c r="R80" s="55">
        <v>360</v>
      </c>
      <c r="S80" s="47">
        <v>360</v>
      </c>
    </row>
    <row r="81" spans="1:19" s="55" customFormat="1">
      <c r="A81" s="41" t="s">
        <v>208</v>
      </c>
      <c r="B81" s="48">
        <v>41</v>
      </c>
      <c r="C81" s="2">
        <v>38</v>
      </c>
      <c r="D81" s="2">
        <v>29</v>
      </c>
      <c r="E81" s="2">
        <v>32</v>
      </c>
      <c r="F81" s="2">
        <v>19</v>
      </c>
      <c r="G81" s="2">
        <v>19</v>
      </c>
      <c r="H81" s="2">
        <v>21</v>
      </c>
      <c r="I81" s="2">
        <v>22</v>
      </c>
      <c r="J81" s="2">
        <v>21</v>
      </c>
      <c r="K81" s="2">
        <v>20</v>
      </c>
      <c r="L81" s="2">
        <v>16</v>
      </c>
      <c r="M81" s="2">
        <v>20</v>
      </c>
      <c r="N81" s="2">
        <v>27</v>
      </c>
      <c r="O81" s="2">
        <v>34</v>
      </c>
      <c r="P81" s="2">
        <v>28</v>
      </c>
      <c r="Q81" s="61">
        <v>25</v>
      </c>
      <c r="R81" s="55">
        <v>412</v>
      </c>
      <c r="S81" s="47">
        <v>412</v>
      </c>
    </row>
    <row r="82" spans="1:19" s="55" customFormat="1">
      <c r="A82" s="41" t="s">
        <v>207</v>
      </c>
      <c r="B82" s="48">
        <v>57</v>
      </c>
      <c r="C82" s="2">
        <v>52</v>
      </c>
      <c r="D82" s="2">
        <v>33</v>
      </c>
      <c r="E82" s="2">
        <v>33</v>
      </c>
      <c r="F82" s="2">
        <v>28</v>
      </c>
      <c r="G82" s="2">
        <v>19</v>
      </c>
      <c r="H82" s="2">
        <v>30</v>
      </c>
      <c r="I82" s="2">
        <v>24</v>
      </c>
      <c r="J82" s="2">
        <v>23</v>
      </c>
      <c r="K82" s="2">
        <v>31</v>
      </c>
      <c r="L82" s="2">
        <v>22</v>
      </c>
      <c r="M82" s="2">
        <v>26</v>
      </c>
      <c r="N82" s="2">
        <v>31</v>
      </c>
      <c r="O82" s="2">
        <v>44</v>
      </c>
      <c r="P82" s="2">
        <v>20</v>
      </c>
      <c r="Q82" s="61">
        <v>23</v>
      </c>
      <c r="R82" s="55">
        <v>496</v>
      </c>
      <c r="S82" s="47">
        <v>496</v>
      </c>
    </row>
    <row r="83" spans="1:19" s="55" customFormat="1">
      <c r="A83" s="41" t="s">
        <v>206</v>
      </c>
      <c r="B83" s="48">
        <v>23</v>
      </c>
      <c r="C83" s="2">
        <v>13</v>
      </c>
      <c r="D83" s="2">
        <v>14</v>
      </c>
      <c r="E83" s="2">
        <v>22</v>
      </c>
      <c r="F83" s="2">
        <v>14</v>
      </c>
      <c r="G83" s="2">
        <v>17</v>
      </c>
      <c r="H83" s="2">
        <v>14</v>
      </c>
      <c r="I83" s="2">
        <v>14</v>
      </c>
      <c r="J83" s="2">
        <v>11</v>
      </c>
      <c r="K83" s="2">
        <v>15</v>
      </c>
      <c r="L83" s="2">
        <v>12</v>
      </c>
      <c r="M83" s="2">
        <v>24</v>
      </c>
      <c r="N83" s="2">
        <v>30</v>
      </c>
      <c r="O83" s="2">
        <v>26</v>
      </c>
      <c r="P83" s="2">
        <v>25</v>
      </c>
      <c r="Q83" s="61">
        <v>24</v>
      </c>
      <c r="R83" s="55">
        <v>298</v>
      </c>
      <c r="S83" s="47">
        <v>298</v>
      </c>
    </row>
    <row r="84" spans="1:19" s="55" customFormat="1">
      <c r="A84" s="41" t="s">
        <v>205</v>
      </c>
      <c r="B84" s="48">
        <v>8</v>
      </c>
      <c r="C84" s="2">
        <v>10</v>
      </c>
      <c r="D84" s="2">
        <v>10</v>
      </c>
      <c r="E84" s="2">
        <v>16</v>
      </c>
      <c r="F84" s="2">
        <v>17</v>
      </c>
      <c r="G84" s="2">
        <v>12</v>
      </c>
      <c r="H84" s="2">
        <v>10</v>
      </c>
      <c r="I84" s="2">
        <v>10</v>
      </c>
      <c r="J84" s="2">
        <v>10</v>
      </c>
      <c r="K84" s="2">
        <v>9</v>
      </c>
      <c r="L84" s="2">
        <v>8</v>
      </c>
      <c r="M84" s="2">
        <v>9</v>
      </c>
      <c r="N84" s="2">
        <v>16</v>
      </c>
      <c r="O84" s="2">
        <v>15</v>
      </c>
      <c r="P84" s="2">
        <v>7</v>
      </c>
      <c r="Q84" s="61">
        <v>9</v>
      </c>
      <c r="R84" s="55">
        <v>176</v>
      </c>
      <c r="S84" s="47">
        <v>176</v>
      </c>
    </row>
    <row r="85" spans="1:19" s="55" customFormat="1">
      <c r="A85" s="41" t="s">
        <v>204</v>
      </c>
      <c r="B85" s="48">
        <v>66</v>
      </c>
      <c r="C85" s="2">
        <v>33</v>
      </c>
      <c r="D85" s="2">
        <v>64</v>
      </c>
      <c r="E85" s="2">
        <v>33</v>
      </c>
      <c r="F85" s="2">
        <v>36</v>
      </c>
      <c r="G85" s="2">
        <v>35</v>
      </c>
      <c r="H85" s="2">
        <v>25</v>
      </c>
      <c r="I85" s="2">
        <v>44</v>
      </c>
      <c r="J85" s="2">
        <v>20</v>
      </c>
      <c r="K85" s="2">
        <v>41</v>
      </c>
      <c r="L85" s="2">
        <v>23</v>
      </c>
      <c r="M85" s="2">
        <v>34</v>
      </c>
      <c r="N85" s="2">
        <v>34</v>
      </c>
      <c r="O85" s="2">
        <v>33</v>
      </c>
      <c r="P85" s="2">
        <v>19</v>
      </c>
      <c r="Q85" s="61">
        <v>29</v>
      </c>
      <c r="R85" s="55">
        <v>569</v>
      </c>
      <c r="S85" s="47">
        <v>569</v>
      </c>
    </row>
    <row r="86" spans="1:19" s="55" customFormat="1">
      <c r="A86" s="41" t="s">
        <v>203</v>
      </c>
      <c r="B86" s="48">
        <v>34</v>
      </c>
      <c r="C86" s="2">
        <v>32</v>
      </c>
      <c r="D86" s="2">
        <v>43</v>
      </c>
      <c r="E86" s="2">
        <v>47</v>
      </c>
      <c r="F86" s="2">
        <v>70</v>
      </c>
      <c r="G86" s="2">
        <v>50</v>
      </c>
      <c r="H86" s="2">
        <v>57</v>
      </c>
      <c r="I86" s="2">
        <v>37</v>
      </c>
      <c r="J86" s="2">
        <v>55</v>
      </c>
      <c r="K86" s="2">
        <v>33</v>
      </c>
      <c r="L86" s="2">
        <v>54</v>
      </c>
      <c r="M86" s="2">
        <v>44</v>
      </c>
      <c r="N86" s="2">
        <v>48</v>
      </c>
      <c r="O86" s="2">
        <v>67</v>
      </c>
      <c r="P86" s="2">
        <v>41</v>
      </c>
      <c r="Q86" s="61">
        <v>38</v>
      </c>
      <c r="R86" s="55">
        <v>750</v>
      </c>
      <c r="S86" s="47">
        <v>750</v>
      </c>
    </row>
    <row r="87" spans="1:19" s="55" customFormat="1">
      <c r="A87" s="41" t="s">
        <v>202</v>
      </c>
      <c r="B87" s="48">
        <v>55</v>
      </c>
      <c r="C87" s="2">
        <v>29</v>
      </c>
      <c r="D87" s="2">
        <v>43</v>
      </c>
      <c r="E87" s="2">
        <v>30</v>
      </c>
      <c r="F87" s="2">
        <v>108</v>
      </c>
      <c r="G87" s="2">
        <v>25</v>
      </c>
      <c r="H87" s="2">
        <v>66</v>
      </c>
      <c r="I87" s="2">
        <v>22</v>
      </c>
      <c r="J87" s="2">
        <v>26</v>
      </c>
      <c r="K87" s="2">
        <v>21</v>
      </c>
      <c r="L87" s="2">
        <v>72</v>
      </c>
      <c r="M87" s="2">
        <v>43</v>
      </c>
      <c r="N87" s="2">
        <v>48</v>
      </c>
      <c r="O87" s="2">
        <v>106</v>
      </c>
      <c r="P87" s="2">
        <v>47</v>
      </c>
      <c r="Q87" s="61">
        <v>58</v>
      </c>
      <c r="R87" s="55">
        <v>799</v>
      </c>
      <c r="S87" s="47">
        <v>799</v>
      </c>
    </row>
    <row r="88" spans="1:19" s="55" customFormat="1">
      <c r="A88" s="41" t="s">
        <v>201</v>
      </c>
      <c r="B88" s="48">
        <v>170</v>
      </c>
      <c r="C88" s="2">
        <v>84</v>
      </c>
      <c r="D88" s="2">
        <v>86</v>
      </c>
      <c r="E88" s="2">
        <v>73</v>
      </c>
      <c r="F88" s="2">
        <v>41</v>
      </c>
      <c r="G88" s="2">
        <v>37</v>
      </c>
      <c r="H88" s="2">
        <v>45</v>
      </c>
      <c r="I88" s="2">
        <v>40</v>
      </c>
      <c r="J88" s="2">
        <v>67</v>
      </c>
      <c r="K88" s="2">
        <v>38</v>
      </c>
      <c r="L88" s="2">
        <v>55</v>
      </c>
      <c r="M88" s="2">
        <v>47</v>
      </c>
      <c r="N88" s="2">
        <v>43</v>
      </c>
      <c r="O88" s="2">
        <v>50</v>
      </c>
      <c r="P88" s="2">
        <v>48</v>
      </c>
      <c r="Q88" s="61">
        <v>37</v>
      </c>
      <c r="R88" s="55">
        <v>961</v>
      </c>
      <c r="S88" s="47">
        <v>961</v>
      </c>
    </row>
    <row r="89" spans="1:19" s="55" customFormat="1">
      <c r="A89" s="41" t="s">
        <v>200</v>
      </c>
      <c r="B89" s="48">
        <v>194</v>
      </c>
      <c r="C89" s="2">
        <v>117</v>
      </c>
      <c r="D89" s="2">
        <v>108</v>
      </c>
      <c r="E89" s="2">
        <v>132</v>
      </c>
      <c r="F89" s="2">
        <v>109</v>
      </c>
      <c r="G89" s="2">
        <v>85</v>
      </c>
      <c r="H89" s="2">
        <v>88</v>
      </c>
      <c r="I89" s="2">
        <v>99</v>
      </c>
      <c r="J89" s="2">
        <v>85</v>
      </c>
      <c r="K89" s="2">
        <v>75</v>
      </c>
      <c r="L89" s="2">
        <v>114</v>
      </c>
      <c r="M89" s="2">
        <v>77</v>
      </c>
      <c r="N89" s="2">
        <v>78</v>
      </c>
      <c r="O89" s="2">
        <v>101</v>
      </c>
      <c r="P89" s="2">
        <v>83</v>
      </c>
      <c r="Q89" s="61">
        <v>59</v>
      </c>
      <c r="R89" s="55">
        <v>1604</v>
      </c>
      <c r="S89" s="47">
        <v>1604</v>
      </c>
    </row>
    <row r="90" spans="1:19" s="55" customFormat="1">
      <c r="A90" s="41" t="s">
        <v>199</v>
      </c>
      <c r="B90" s="48">
        <v>267</v>
      </c>
      <c r="C90" s="2">
        <v>125</v>
      </c>
      <c r="D90" s="2">
        <v>112</v>
      </c>
      <c r="E90" s="2">
        <v>239</v>
      </c>
      <c r="F90" s="2">
        <v>185</v>
      </c>
      <c r="G90" s="2">
        <v>88</v>
      </c>
      <c r="H90" s="2">
        <v>109</v>
      </c>
      <c r="I90" s="2">
        <v>130</v>
      </c>
      <c r="J90" s="2">
        <v>97</v>
      </c>
      <c r="K90" s="2">
        <v>119</v>
      </c>
      <c r="L90" s="2">
        <v>119</v>
      </c>
      <c r="M90" s="2">
        <v>112</v>
      </c>
      <c r="N90" s="2">
        <v>126</v>
      </c>
      <c r="O90" s="2">
        <v>162</v>
      </c>
      <c r="P90" s="2">
        <v>104</v>
      </c>
      <c r="Q90" s="61">
        <v>70</v>
      </c>
      <c r="R90" s="55">
        <v>2164</v>
      </c>
      <c r="S90" s="47">
        <v>2164</v>
      </c>
    </row>
    <row r="91" spans="1:19" s="55" customFormat="1">
      <c r="A91" s="41" t="s">
        <v>198</v>
      </c>
      <c r="B91" s="48">
        <v>500</v>
      </c>
      <c r="C91" s="2">
        <v>413</v>
      </c>
      <c r="D91" s="2">
        <v>359</v>
      </c>
      <c r="E91" s="2">
        <v>425</v>
      </c>
      <c r="F91" s="2">
        <v>266</v>
      </c>
      <c r="G91" s="2">
        <v>109</v>
      </c>
      <c r="H91" s="2">
        <v>166</v>
      </c>
      <c r="I91" s="2">
        <v>215</v>
      </c>
      <c r="J91" s="2">
        <v>203</v>
      </c>
      <c r="K91" s="2">
        <v>228</v>
      </c>
      <c r="L91" s="2">
        <v>306</v>
      </c>
      <c r="M91" s="2">
        <v>199</v>
      </c>
      <c r="N91" s="2">
        <v>250</v>
      </c>
      <c r="O91" s="2">
        <v>239</v>
      </c>
      <c r="P91" s="2">
        <v>223</v>
      </c>
      <c r="Q91" s="61">
        <v>155</v>
      </c>
      <c r="R91" s="55">
        <v>4256</v>
      </c>
      <c r="S91" s="47">
        <v>4256</v>
      </c>
    </row>
    <row r="92" spans="1:19" s="55" customFormat="1">
      <c r="A92" s="41" t="s">
        <v>233</v>
      </c>
      <c r="B92" s="48">
        <v>228</v>
      </c>
      <c r="C92" s="2">
        <v>162</v>
      </c>
      <c r="D92" s="2">
        <v>164</v>
      </c>
      <c r="E92" s="2">
        <v>183</v>
      </c>
      <c r="F92" s="2">
        <v>185</v>
      </c>
      <c r="G92" s="2">
        <v>109</v>
      </c>
      <c r="H92" s="2">
        <v>146</v>
      </c>
      <c r="I92" s="2">
        <v>115</v>
      </c>
      <c r="J92" s="2">
        <v>132</v>
      </c>
      <c r="K92" s="2">
        <v>144</v>
      </c>
      <c r="L92" s="2">
        <v>124</v>
      </c>
      <c r="M92" s="2">
        <v>135</v>
      </c>
      <c r="N92" s="2">
        <v>145</v>
      </c>
      <c r="O92" s="2">
        <v>191</v>
      </c>
      <c r="P92" s="2">
        <v>94</v>
      </c>
      <c r="Q92" s="61">
        <v>87</v>
      </c>
      <c r="R92" s="55">
        <v>2344</v>
      </c>
      <c r="S92" s="47">
        <v>2344</v>
      </c>
    </row>
    <row r="93" spans="1:19" s="55" customFormat="1">
      <c r="A93" s="41" t="s">
        <v>232</v>
      </c>
      <c r="B93" s="48">
        <v>82</v>
      </c>
      <c r="C93" s="2">
        <v>55</v>
      </c>
      <c r="D93" s="2">
        <v>44</v>
      </c>
      <c r="E93" s="2">
        <v>33</v>
      </c>
      <c r="F93" s="2">
        <v>81</v>
      </c>
      <c r="G93" s="2">
        <v>44</v>
      </c>
      <c r="H93" s="2">
        <v>55</v>
      </c>
      <c r="I93" s="2">
        <v>49</v>
      </c>
      <c r="J93" s="2">
        <v>38</v>
      </c>
      <c r="K93" s="2">
        <v>27</v>
      </c>
      <c r="L93" s="2">
        <v>153</v>
      </c>
      <c r="M93" s="2">
        <v>32</v>
      </c>
      <c r="N93" s="2">
        <v>92</v>
      </c>
      <c r="O93" s="2">
        <v>28</v>
      </c>
      <c r="P93" s="2">
        <v>39</v>
      </c>
      <c r="Q93" s="61">
        <v>38</v>
      </c>
      <c r="R93" s="55">
        <v>890</v>
      </c>
      <c r="S93" s="47">
        <v>890</v>
      </c>
    </row>
    <row r="94" spans="1:19" s="55" customFormat="1">
      <c r="A94" s="41" t="s">
        <v>231</v>
      </c>
      <c r="B94" s="48">
        <v>243</v>
      </c>
      <c r="C94" s="2">
        <v>65</v>
      </c>
      <c r="D94" s="2">
        <v>107</v>
      </c>
      <c r="E94" s="2">
        <v>108</v>
      </c>
      <c r="F94" s="2">
        <v>151</v>
      </c>
      <c r="G94" s="2">
        <v>98</v>
      </c>
      <c r="H94" s="2">
        <v>88</v>
      </c>
      <c r="I94" s="2">
        <v>122</v>
      </c>
      <c r="J94" s="2">
        <v>114</v>
      </c>
      <c r="K94" s="2">
        <v>123</v>
      </c>
      <c r="L94" s="2">
        <v>111</v>
      </c>
      <c r="M94" s="2">
        <v>94</v>
      </c>
      <c r="N94" s="2">
        <v>154</v>
      </c>
      <c r="O94" s="2">
        <v>120</v>
      </c>
      <c r="P94" s="2">
        <v>111</v>
      </c>
      <c r="Q94" s="61">
        <v>83</v>
      </c>
      <c r="R94" s="55">
        <v>1892</v>
      </c>
      <c r="S94" s="47">
        <v>1892</v>
      </c>
    </row>
    <row r="95" spans="1:19" s="55" customFormat="1">
      <c r="A95" s="41" t="s">
        <v>230</v>
      </c>
      <c r="B95" s="48">
        <v>105</v>
      </c>
      <c r="C95" s="2">
        <v>124</v>
      </c>
      <c r="D95" s="2">
        <v>121</v>
      </c>
      <c r="E95" s="2">
        <v>178</v>
      </c>
      <c r="F95" s="2">
        <v>148</v>
      </c>
      <c r="G95" s="2">
        <v>111</v>
      </c>
      <c r="H95" s="2">
        <v>151</v>
      </c>
      <c r="I95" s="2">
        <v>155</v>
      </c>
      <c r="J95" s="2">
        <v>158</v>
      </c>
      <c r="K95" s="2">
        <v>159</v>
      </c>
      <c r="L95" s="2">
        <v>183</v>
      </c>
      <c r="M95" s="2">
        <v>158</v>
      </c>
      <c r="N95" s="2">
        <v>198</v>
      </c>
      <c r="O95" s="2">
        <v>178</v>
      </c>
      <c r="P95" s="2">
        <v>129</v>
      </c>
      <c r="Q95" s="61">
        <v>117</v>
      </c>
      <c r="R95" s="55">
        <v>2373</v>
      </c>
      <c r="S95" s="47">
        <v>2373</v>
      </c>
    </row>
    <row r="96" spans="1:19" s="55" customFormat="1">
      <c r="A96" s="41" t="s">
        <v>229</v>
      </c>
      <c r="B96" s="48">
        <v>88</v>
      </c>
      <c r="C96" s="2">
        <v>68</v>
      </c>
      <c r="D96" s="2">
        <v>93</v>
      </c>
      <c r="E96" s="2">
        <v>114</v>
      </c>
      <c r="F96" s="2">
        <v>109</v>
      </c>
      <c r="G96" s="2">
        <v>95</v>
      </c>
      <c r="H96" s="2">
        <v>145</v>
      </c>
      <c r="I96" s="2">
        <v>98</v>
      </c>
      <c r="J96" s="2">
        <v>111</v>
      </c>
      <c r="K96" s="2">
        <v>120</v>
      </c>
      <c r="L96" s="2">
        <v>133</v>
      </c>
      <c r="M96" s="2">
        <v>119</v>
      </c>
      <c r="N96" s="2">
        <v>101</v>
      </c>
      <c r="O96" s="2">
        <v>121</v>
      </c>
      <c r="P96" s="2">
        <v>76</v>
      </c>
      <c r="Q96" s="61">
        <v>87</v>
      </c>
      <c r="R96" s="55">
        <v>1678</v>
      </c>
      <c r="S96" s="47">
        <v>1678</v>
      </c>
    </row>
    <row r="97" spans="1:19" s="55" customFormat="1">
      <c r="A97" s="41" t="s">
        <v>228</v>
      </c>
      <c r="B97" s="48">
        <v>89</v>
      </c>
      <c r="C97" s="2">
        <v>52</v>
      </c>
      <c r="D97" s="2">
        <v>84</v>
      </c>
      <c r="E97" s="2">
        <v>90</v>
      </c>
      <c r="F97" s="2">
        <v>2</v>
      </c>
      <c r="G97" s="2">
        <v>68</v>
      </c>
      <c r="H97" s="2">
        <v>79</v>
      </c>
      <c r="I97" s="2">
        <v>74</v>
      </c>
      <c r="J97" s="2">
        <v>61</v>
      </c>
      <c r="K97" s="2">
        <v>135</v>
      </c>
      <c r="L97" s="2">
        <v>57</v>
      </c>
      <c r="M97" s="2">
        <v>106</v>
      </c>
      <c r="N97" s="2">
        <v>97</v>
      </c>
      <c r="O97" s="2">
        <v>97</v>
      </c>
      <c r="P97" s="2">
        <v>82</v>
      </c>
      <c r="Q97" s="61">
        <v>74</v>
      </c>
      <c r="R97" s="55">
        <v>1247</v>
      </c>
      <c r="S97" s="47">
        <v>1247</v>
      </c>
    </row>
    <row r="98" spans="1:19" s="55" customFormat="1">
      <c r="A98" s="41" t="s">
        <v>227</v>
      </c>
      <c r="B98" s="48">
        <v>55</v>
      </c>
      <c r="C98" s="2">
        <v>62</v>
      </c>
      <c r="D98" s="2">
        <v>40</v>
      </c>
      <c r="E98" s="2">
        <v>56</v>
      </c>
      <c r="F98" s="2"/>
      <c r="G98" s="2">
        <v>60</v>
      </c>
      <c r="H98" s="2">
        <v>41</v>
      </c>
      <c r="I98" s="2">
        <v>54</v>
      </c>
      <c r="J98" s="2">
        <v>58</v>
      </c>
      <c r="K98" s="2">
        <v>80</v>
      </c>
      <c r="L98" s="2">
        <v>76</v>
      </c>
      <c r="M98" s="2">
        <v>58</v>
      </c>
      <c r="N98" s="2">
        <v>49</v>
      </c>
      <c r="O98" s="2">
        <v>79</v>
      </c>
      <c r="P98" s="2">
        <v>64</v>
      </c>
      <c r="Q98" s="61">
        <v>0</v>
      </c>
      <c r="R98" s="55">
        <v>832</v>
      </c>
      <c r="S98" s="47">
        <v>832</v>
      </c>
    </row>
    <row r="99" spans="1:19" s="55" customFormat="1">
      <c r="A99" s="41" t="s">
        <v>226</v>
      </c>
      <c r="B99" s="48">
        <v>23</v>
      </c>
      <c r="C99" s="2">
        <v>15</v>
      </c>
      <c r="D99" s="2">
        <v>21</v>
      </c>
      <c r="E99" s="2">
        <v>20</v>
      </c>
      <c r="F99" s="2"/>
      <c r="G99" s="2">
        <v>30</v>
      </c>
      <c r="H99" s="2">
        <v>25</v>
      </c>
      <c r="I99" s="2">
        <v>29</v>
      </c>
      <c r="J99" s="2">
        <v>22</v>
      </c>
      <c r="K99" s="2">
        <v>19</v>
      </c>
      <c r="L99" s="2">
        <v>22</v>
      </c>
      <c r="M99" s="2">
        <v>28</v>
      </c>
      <c r="N99" s="2">
        <v>29</v>
      </c>
      <c r="O99" s="2">
        <v>37</v>
      </c>
      <c r="P99" s="2">
        <v>26</v>
      </c>
      <c r="Q99" s="61">
        <v>0</v>
      </c>
      <c r="R99" s="55">
        <v>346</v>
      </c>
      <c r="S99" s="47">
        <v>346</v>
      </c>
    </row>
    <row r="100" spans="1:19" s="55" customFormat="1">
      <c r="A100" s="41" t="s">
        <v>225</v>
      </c>
      <c r="B100" s="48">
        <v>76</v>
      </c>
      <c r="C100" s="2">
        <v>55</v>
      </c>
      <c r="D100" s="2">
        <v>68</v>
      </c>
      <c r="E100" s="2">
        <v>46</v>
      </c>
      <c r="F100" s="2"/>
      <c r="G100" s="2">
        <v>60</v>
      </c>
      <c r="H100" s="2">
        <v>91</v>
      </c>
      <c r="I100" s="2">
        <v>72</v>
      </c>
      <c r="J100" s="2">
        <v>69</v>
      </c>
      <c r="K100" s="2">
        <v>21</v>
      </c>
      <c r="L100" s="2">
        <v>96</v>
      </c>
      <c r="M100" s="2">
        <v>75</v>
      </c>
      <c r="N100" s="2">
        <v>48</v>
      </c>
      <c r="O100" s="2">
        <v>72</v>
      </c>
      <c r="P100" s="2">
        <v>28</v>
      </c>
      <c r="Q100" s="61">
        <v>0</v>
      </c>
      <c r="R100" s="55">
        <v>877</v>
      </c>
      <c r="S100" s="47">
        <v>877</v>
      </c>
    </row>
    <row r="101" spans="1:19" s="55" customFormat="1">
      <c r="A101" s="41" t="s">
        <v>224</v>
      </c>
      <c r="B101" s="48">
        <v>49</v>
      </c>
      <c r="C101" s="2">
        <v>33</v>
      </c>
      <c r="D101" s="2">
        <v>52</v>
      </c>
      <c r="E101" s="2">
        <v>37</v>
      </c>
      <c r="F101" s="2"/>
      <c r="G101" s="2">
        <v>42</v>
      </c>
      <c r="H101" s="2">
        <v>72</v>
      </c>
      <c r="I101" s="2">
        <v>37</v>
      </c>
      <c r="J101" s="2">
        <v>32</v>
      </c>
      <c r="K101" s="2">
        <v>26</v>
      </c>
      <c r="L101" s="2">
        <v>0</v>
      </c>
      <c r="M101" s="2">
        <v>43</v>
      </c>
      <c r="N101" s="2">
        <v>42</v>
      </c>
      <c r="O101" s="2">
        <v>69</v>
      </c>
      <c r="P101" s="2">
        <v>30</v>
      </c>
      <c r="Q101" s="61">
        <v>0</v>
      </c>
      <c r="R101" s="55">
        <v>564</v>
      </c>
      <c r="S101" s="47">
        <v>564</v>
      </c>
    </row>
    <row r="102" spans="1:19" s="55" customFormat="1">
      <c r="A102" s="41" t="s">
        <v>223</v>
      </c>
      <c r="B102" s="48">
        <v>21</v>
      </c>
      <c r="C102" s="2">
        <v>37</v>
      </c>
      <c r="D102" s="2">
        <v>50</v>
      </c>
      <c r="E102" s="2">
        <v>46</v>
      </c>
      <c r="F102" s="2"/>
      <c r="G102" s="2">
        <v>67</v>
      </c>
      <c r="H102" s="2">
        <v>33</v>
      </c>
      <c r="I102" s="2">
        <v>48</v>
      </c>
      <c r="J102" s="2">
        <v>55</v>
      </c>
      <c r="K102" s="2">
        <v>32</v>
      </c>
      <c r="L102" s="2">
        <v>0</v>
      </c>
      <c r="M102" s="2">
        <v>60</v>
      </c>
      <c r="N102" s="2">
        <v>44</v>
      </c>
      <c r="O102" s="2">
        <v>67</v>
      </c>
      <c r="P102" s="2">
        <v>35</v>
      </c>
      <c r="Q102" s="61">
        <v>0</v>
      </c>
      <c r="R102" s="55">
        <v>595</v>
      </c>
      <c r="S102" s="47">
        <v>595</v>
      </c>
    </row>
    <row r="103" spans="1:19" s="55" customFormat="1">
      <c r="A103" s="41" t="s">
        <v>222</v>
      </c>
      <c r="B103" s="48">
        <v>0</v>
      </c>
      <c r="C103" s="2">
        <v>46</v>
      </c>
      <c r="D103" s="2">
        <v>36</v>
      </c>
      <c r="E103" s="2">
        <v>66</v>
      </c>
      <c r="F103" s="2"/>
      <c r="G103" s="2">
        <v>41</v>
      </c>
      <c r="H103" s="2">
        <v>29</v>
      </c>
      <c r="I103" s="2">
        <v>37</v>
      </c>
      <c r="J103" s="2">
        <v>51</v>
      </c>
      <c r="K103" s="2">
        <v>32</v>
      </c>
      <c r="L103" s="2">
        <v>0</v>
      </c>
      <c r="M103" s="2">
        <v>72</v>
      </c>
      <c r="N103" s="2">
        <v>44</v>
      </c>
      <c r="O103" s="2">
        <v>71</v>
      </c>
      <c r="P103" s="2">
        <v>23</v>
      </c>
      <c r="Q103" s="61">
        <v>0</v>
      </c>
      <c r="R103" s="55">
        <v>548</v>
      </c>
      <c r="S103" s="47">
        <v>548</v>
      </c>
    </row>
    <row r="104" spans="1:19" s="55" customFormat="1">
      <c r="A104" s="41" t="s">
        <v>221</v>
      </c>
      <c r="B104" s="48">
        <v>0</v>
      </c>
      <c r="C104" s="2"/>
      <c r="D104" s="2"/>
      <c r="E104" s="2">
        <v>7</v>
      </c>
      <c r="F104" s="2"/>
      <c r="G104" s="2">
        <v>7</v>
      </c>
      <c r="H104" s="2">
        <v>8</v>
      </c>
      <c r="I104" s="2">
        <v>5</v>
      </c>
      <c r="J104" s="2">
        <v>8</v>
      </c>
      <c r="K104" s="2">
        <v>12</v>
      </c>
      <c r="L104" s="2">
        <v>0</v>
      </c>
      <c r="M104" s="2">
        <v>9</v>
      </c>
      <c r="N104" s="2">
        <v>0</v>
      </c>
      <c r="O104" s="2">
        <v>7</v>
      </c>
      <c r="P104" s="2">
        <v>14</v>
      </c>
      <c r="Q104" s="61">
        <v>0</v>
      </c>
      <c r="R104" s="55">
        <v>77</v>
      </c>
      <c r="S104" s="47">
        <v>77</v>
      </c>
    </row>
    <row r="105" spans="1:19" s="55" customFormat="1">
      <c r="A105" s="41" t="s">
        <v>220</v>
      </c>
      <c r="B105" s="48">
        <v>0</v>
      </c>
      <c r="C105" s="2"/>
      <c r="D105" s="2"/>
      <c r="E105" s="2">
        <v>38</v>
      </c>
      <c r="F105" s="2"/>
      <c r="G105" s="2">
        <v>21</v>
      </c>
      <c r="H105" s="2">
        <v>21</v>
      </c>
      <c r="I105" s="2">
        <v>27</v>
      </c>
      <c r="J105" s="2">
        <v>21</v>
      </c>
      <c r="K105" s="2">
        <v>15</v>
      </c>
      <c r="L105" s="2">
        <v>0</v>
      </c>
      <c r="M105" s="2">
        <v>29</v>
      </c>
      <c r="N105" s="2">
        <v>14</v>
      </c>
      <c r="O105" s="2">
        <v>36</v>
      </c>
      <c r="P105" s="2">
        <v>27</v>
      </c>
      <c r="Q105" s="61">
        <v>0</v>
      </c>
      <c r="R105" s="55">
        <v>249</v>
      </c>
      <c r="S105" s="47">
        <v>249</v>
      </c>
    </row>
    <row r="106" spans="1:19">
      <c r="A106" s="41" t="s">
        <v>219</v>
      </c>
      <c r="B106" s="48">
        <v>0</v>
      </c>
      <c r="C106" s="2"/>
      <c r="D106" s="2"/>
      <c r="E106" s="2">
        <v>35</v>
      </c>
      <c r="F106" s="2"/>
      <c r="G106" s="2">
        <v>26</v>
      </c>
      <c r="H106" s="2">
        <v>38</v>
      </c>
      <c r="I106" s="2">
        <v>23</v>
      </c>
      <c r="J106" s="2">
        <v>28</v>
      </c>
      <c r="K106" s="2">
        <v>30</v>
      </c>
      <c r="L106" s="2">
        <v>0</v>
      </c>
      <c r="M106" s="2">
        <v>24</v>
      </c>
      <c r="N106" s="2">
        <v>9</v>
      </c>
      <c r="O106" s="2">
        <v>27</v>
      </c>
      <c r="P106" s="2">
        <v>18</v>
      </c>
      <c r="Q106" s="61">
        <v>0</v>
      </c>
      <c r="R106">
        <v>258</v>
      </c>
      <c r="S106" s="47">
        <v>258</v>
      </c>
    </row>
    <row r="107" spans="1:19">
      <c r="A107" s="41" t="s">
        <v>218</v>
      </c>
      <c r="B107" s="48">
        <v>0</v>
      </c>
      <c r="C107" s="2"/>
      <c r="D107" s="2"/>
      <c r="E107" s="2">
        <v>44</v>
      </c>
      <c r="F107" s="2"/>
      <c r="G107" s="2">
        <v>44</v>
      </c>
      <c r="H107" s="2">
        <v>40</v>
      </c>
      <c r="I107" s="2">
        <v>18</v>
      </c>
      <c r="J107" s="2">
        <v>38</v>
      </c>
      <c r="K107" s="2">
        <v>35</v>
      </c>
      <c r="L107" s="2">
        <v>0</v>
      </c>
      <c r="M107" s="2">
        <v>35</v>
      </c>
      <c r="N107" s="2">
        <v>0</v>
      </c>
      <c r="O107" s="2">
        <v>31</v>
      </c>
      <c r="P107" s="2">
        <v>16</v>
      </c>
      <c r="Q107" s="61">
        <v>0</v>
      </c>
      <c r="R107">
        <v>301</v>
      </c>
      <c r="S107" s="47">
        <v>301</v>
      </c>
    </row>
    <row r="108" spans="1:19">
      <c r="A108" s="41" t="s">
        <v>217</v>
      </c>
      <c r="B108" s="48">
        <v>0</v>
      </c>
      <c r="C108" s="2"/>
      <c r="D108" s="2"/>
      <c r="E108" s="2">
        <v>9</v>
      </c>
      <c r="F108" s="2"/>
      <c r="G108" s="2">
        <v>49</v>
      </c>
      <c r="H108" s="2">
        <v>52</v>
      </c>
      <c r="I108" s="2">
        <v>0</v>
      </c>
      <c r="J108" s="2">
        <v>55</v>
      </c>
      <c r="K108" s="2">
        <v>0</v>
      </c>
      <c r="L108" s="2">
        <v>0</v>
      </c>
      <c r="M108" s="2">
        <v>69</v>
      </c>
      <c r="N108" s="2">
        <v>0</v>
      </c>
      <c r="O108" s="2">
        <v>46</v>
      </c>
      <c r="P108" s="2">
        <v>0</v>
      </c>
      <c r="Q108" s="61">
        <v>0</v>
      </c>
      <c r="R108">
        <v>280</v>
      </c>
      <c r="S108" s="47">
        <v>280</v>
      </c>
    </row>
    <row r="109" spans="1:19">
      <c r="A109" s="41" t="s">
        <v>216</v>
      </c>
      <c r="B109" s="48">
        <v>0</v>
      </c>
      <c r="C109" s="2"/>
      <c r="D109" s="2"/>
      <c r="E109" s="2">
        <v>0</v>
      </c>
      <c r="F109" s="2"/>
      <c r="G109" s="2">
        <v>45</v>
      </c>
      <c r="H109" s="2">
        <v>40</v>
      </c>
      <c r="I109" s="2">
        <v>0</v>
      </c>
      <c r="J109" s="2">
        <v>23</v>
      </c>
      <c r="K109" s="2">
        <v>0</v>
      </c>
      <c r="L109" s="2">
        <v>0</v>
      </c>
      <c r="M109" s="2">
        <v>18</v>
      </c>
      <c r="N109" s="2">
        <v>0</v>
      </c>
      <c r="O109" s="2">
        <v>21</v>
      </c>
      <c r="P109" s="2">
        <v>0</v>
      </c>
      <c r="Q109" s="61">
        <v>0</v>
      </c>
      <c r="R109">
        <v>147</v>
      </c>
      <c r="S109" s="47">
        <v>147</v>
      </c>
    </row>
    <row r="110" spans="1:19">
      <c r="A110" s="41" t="s">
        <v>215</v>
      </c>
      <c r="B110" s="48">
        <v>0</v>
      </c>
      <c r="C110" s="2"/>
      <c r="D110" s="2"/>
      <c r="E110" s="2">
        <v>0</v>
      </c>
      <c r="F110" s="2"/>
      <c r="G110" s="2">
        <v>28</v>
      </c>
      <c r="H110" s="2">
        <v>45</v>
      </c>
      <c r="I110" s="2">
        <v>0</v>
      </c>
      <c r="J110" s="2">
        <v>36</v>
      </c>
      <c r="K110" s="2">
        <v>0</v>
      </c>
      <c r="L110" s="2">
        <v>0</v>
      </c>
      <c r="M110" s="2">
        <v>68</v>
      </c>
      <c r="N110" s="2">
        <v>0</v>
      </c>
      <c r="O110" s="2">
        <v>0</v>
      </c>
      <c r="P110" s="2">
        <v>0</v>
      </c>
      <c r="Q110" s="61">
        <v>0</v>
      </c>
      <c r="R110">
        <v>177</v>
      </c>
      <c r="S110" s="47">
        <v>177</v>
      </c>
    </row>
    <row r="111" spans="1:19">
      <c r="A111" s="41" t="s">
        <v>214</v>
      </c>
      <c r="B111" s="48">
        <v>0</v>
      </c>
      <c r="C111" s="2"/>
      <c r="D111" s="2"/>
      <c r="E111" s="2">
        <v>0</v>
      </c>
      <c r="F111" s="2"/>
      <c r="G111" s="2">
        <v>27</v>
      </c>
      <c r="H111" s="2">
        <v>40</v>
      </c>
      <c r="I111" s="2">
        <v>0</v>
      </c>
      <c r="J111" s="2">
        <v>28</v>
      </c>
      <c r="K111" s="2">
        <v>0</v>
      </c>
      <c r="L111" s="2">
        <v>0</v>
      </c>
      <c r="M111" s="2">
        <v>31</v>
      </c>
      <c r="N111" s="2">
        <v>0</v>
      </c>
      <c r="O111" s="2"/>
      <c r="P111" s="2">
        <v>0</v>
      </c>
      <c r="Q111" s="61">
        <v>0</v>
      </c>
      <c r="R111">
        <v>126</v>
      </c>
      <c r="S111" s="47">
        <v>126</v>
      </c>
    </row>
    <row r="112" spans="1:19" ht="15.75" thickBot="1">
      <c r="A112" s="42" t="s">
        <v>213</v>
      </c>
      <c r="B112" s="49">
        <v>0</v>
      </c>
      <c r="C112" s="8"/>
      <c r="D112" s="8"/>
      <c r="E112" s="8">
        <v>0</v>
      </c>
      <c r="F112" s="8"/>
      <c r="G112" s="8">
        <v>34</v>
      </c>
      <c r="H112" s="8">
        <v>0</v>
      </c>
      <c r="I112" s="8">
        <v>0</v>
      </c>
      <c r="J112" s="8">
        <v>20</v>
      </c>
      <c r="K112" s="8">
        <v>0</v>
      </c>
      <c r="L112" s="8">
        <v>0</v>
      </c>
      <c r="M112" s="8"/>
      <c r="N112" s="8">
        <v>0</v>
      </c>
      <c r="O112" s="8"/>
      <c r="P112" s="8">
        <v>0</v>
      </c>
      <c r="Q112" s="62">
        <v>0</v>
      </c>
      <c r="R112">
        <v>54</v>
      </c>
      <c r="S112" s="50">
        <v>54</v>
      </c>
    </row>
    <row r="113" spans="1:19" ht="15.75" thickBot="1"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N113" s="58"/>
      <c r="O113" s="58"/>
      <c r="P113" s="58"/>
      <c r="Q113" s="58"/>
      <c r="R113" s="58"/>
      <c r="S113" s="58"/>
    </row>
    <row r="114" spans="1:19" ht="15" customHeight="1">
      <c r="A114" s="89" t="s">
        <v>10</v>
      </c>
      <c r="B114" s="73" t="s">
        <v>11</v>
      </c>
      <c r="C114" s="77"/>
      <c r="D114" s="77"/>
      <c r="E114" s="77"/>
      <c r="F114" s="77"/>
      <c r="G114" s="77"/>
      <c r="H114" s="77"/>
      <c r="I114" s="77"/>
      <c r="J114" s="77"/>
      <c r="K114" s="77"/>
      <c r="L114" s="77"/>
      <c r="M114" s="77"/>
      <c r="N114" s="77"/>
      <c r="O114" s="77"/>
      <c r="P114" s="77"/>
      <c r="Q114" s="78"/>
      <c r="S114" s="87" t="s">
        <v>14</v>
      </c>
    </row>
    <row r="115" spans="1:19" ht="15.75" thickBot="1">
      <c r="A115" s="90"/>
      <c r="B115" s="65">
        <v>101</v>
      </c>
      <c r="C115" s="66">
        <v>102</v>
      </c>
      <c r="D115" s="66">
        <v>103</v>
      </c>
      <c r="E115" s="66">
        <v>104</v>
      </c>
      <c r="F115" s="66">
        <v>105</v>
      </c>
      <c r="G115" s="66">
        <v>106</v>
      </c>
      <c r="H115" s="66">
        <v>107</v>
      </c>
      <c r="I115" s="66">
        <v>108</v>
      </c>
      <c r="J115" s="66">
        <v>109</v>
      </c>
      <c r="K115" s="66">
        <v>110</v>
      </c>
      <c r="L115" s="66">
        <v>111</v>
      </c>
      <c r="M115" s="66">
        <v>112</v>
      </c>
      <c r="N115" s="66">
        <v>113</v>
      </c>
      <c r="O115" s="66">
        <v>114</v>
      </c>
      <c r="P115" s="66">
        <v>115</v>
      </c>
      <c r="Q115" s="67">
        <v>116</v>
      </c>
      <c r="S115" s="88"/>
    </row>
    <row r="116" spans="1:19">
      <c r="A116" s="40" t="s">
        <v>88</v>
      </c>
      <c r="B116" s="46">
        <v>323.60000000000002</v>
      </c>
      <c r="C116" s="6">
        <v>634.4</v>
      </c>
      <c r="D116" s="6">
        <v>129.72</v>
      </c>
      <c r="E116" s="6">
        <v>518.91</v>
      </c>
      <c r="F116" s="6">
        <v>720.51</v>
      </c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59"/>
      <c r="R116" s="30"/>
      <c r="S116" s="60">
        <v>2327.1400000000003</v>
      </c>
    </row>
    <row r="117" spans="1:19">
      <c r="A117" s="41" t="s">
        <v>87</v>
      </c>
      <c r="B117" s="48">
        <v>243.52231800000001</v>
      </c>
      <c r="C117" s="2">
        <v>581.98138600000004</v>
      </c>
      <c r="D117" s="2">
        <v>59.80668</v>
      </c>
      <c r="E117" s="2">
        <v>385.41137400000002</v>
      </c>
      <c r="F117" s="2">
        <v>23.508100000000002</v>
      </c>
      <c r="G117" s="2">
        <v>153.66800000000001</v>
      </c>
      <c r="H117" s="2"/>
      <c r="I117" s="2">
        <v>135.94200000000001</v>
      </c>
      <c r="J117" s="2"/>
      <c r="K117" s="2"/>
      <c r="L117" s="2"/>
      <c r="M117" s="2"/>
      <c r="N117" s="2"/>
      <c r="O117" s="2"/>
      <c r="P117" s="2"/>
      <c r="Q117" s="61"/>
      <c r="R117" s="30"/>
      <c r="S117" s="47">
        <v>1583.8398580000003</v>
      </c>
    </row>
    <row r="118" spans="1:19">
      <c r="A118" s="41" t="s">
        <v>86</v>
      </c>
      <c r="B118" s="48">
        <v>126.55812000000002</v>
      </c>
      <c r="C118" s="2">
        <v>678.29664700000001</v>
      </c>
      <c r="D118" s="2">
        <v>118.20614399999999</v>
      </c>
      <c r="E118" s="2">
        <v>273.15563400000002</v>
      </c>
      <c r="F118" s="2">
        <v>8.1209800000000012</v>
      </c>
      <c r="G118" s="2">
        <v>8.3640000000000008</v>
      </c>
      <c r="H118" s="2"/>
      <c r="I118" s="2">
        <v>6.194</v>
      </c>
      <c r="J118" s="2"/>
      <c r="K118" s="2"/>
      <c r="L118" s="2"/>
      <c r="M118" s="2"/>
      <c r="N118" s="2"/>
      <c r="O118" s="2"/>
      <c r="P118" s="2"/>
      <c r="Q118" s="61"/>
      <c r="R118" s="30"/>
      <c r="S118" s="47">
        <v>1218.8955249999999</v>
      </c>
    </row>
    <row r="119" spans="1:19">
      <c r="A119" s="41" t="s">
        <v>85</v>
      </c>
      <c r="B119" s="48">
        <v>39.413650000000004</v>
      </c>
      <c r="C119" s="2">
        <v>617.86313500000006</v>
      </c>
      <c r="D119" s="2">
        <v>29.841987</v>
      </c>
      <c r="E119" s="2">
        <v>135.76166800000001</v>
      </c>
      <c r="F119" s="2">
        <v>23.204750000000001</v>
      </c>
      <c r="G119" s="2">
        <v>22.844712000000001</v>
      </c>
      <c r="H119" s="2">
        <v>27.128779999999999</v>
      </c>
      <c r="I119" s="2">
        <v>71.995467000000005</v>
      </c>
      <c r="J119" s="2">
        <v>1488.5426599999998</v>
      </c>
      <c r="K119" s="2">
        <v>192.26352799999998</v>
      </c>
      <c r="L119" s="2">
        <v>18.658189999999998</v>
      </c>
      <c r="M119" s="2">
        <v>119.67137699999999</v>
      </c>
      <c r="N119" s="2">
        <v>268.82860800000003</v>
      </c>
      <c r="O119" s="2">
        <v>91.871549000000002</v>
      </c>
      <c r="P119" s="2"/>
      <c r="Q119" s="61">
        <v>4.056</v>
      </c>
      <c r="R119" s="30"/>
      <c r="S119" s="47">
        <v>3151.9460609999996</v>
      </c>
    </row>
    <row r="120" spans="1:19">
      <c r="A120" s="41" t="s">
        <v>84</v>
      </c>
      <c r="B120" s="48">
        <v>42.148256000000003</v>
      </c>
      <c r="C120" s="2">
        <v>186.34303800000001</v>
      </c>
      <c r="D120" s="2">
        <v>23.220288</v>
      </c>
      <c r="E120" s="2">
        <v>49.170367999999996</v>
      </c>
      <c r="F120" s="2">
        <v>7.3916939999999993</v>
      </c>
      <c r="G120" s="2">
        <v>13.817805</v>
      </c>
      <c r="H120" s="2">
        <v>21.915001</v>
      </c>
      <c r="I120" s="2">
        <v>28.254300000000001</v>
      </c>
      <c r="J120" s="2">
        <v>265.20480599999996</v>
      </c>
      <c r="K120" s="2">
        <v>38.647154</v>
      </c>
      <c r="L120" s="2">
        <v>114.26977799999999</v>
      </c>
      <c r="M120" s="2">
        <v>31.981617</v>
      </c>
      <c r="N120" s="2">
        <v>941.87990999999988</v>
      </c>
      <c r="O120" s="2">
        <v>22.474207000000003</v>
      </c>
      <c r="P120" s="2">
        <v>44.444000000000003</v>
      </c>
      <c r="Q120" s="61">
        <v>33.851999999999997</v>
      </c>
      <c r="R120" s="30"/>
      <c r="S120" s="47">
        <v>1865.0142219999998</v>
      </c>
    </row>
    <row r="121" spans="1:19">
      <c r="A121" s="41" t="s">
        <v>69</v>
      </c>
      <c r="B121" s="48">
        <v>74.346489000000005</v>
      </c>
      <c r="C121" s="2">
        <v>91.171148000000002</v>
      </c>
      <c r="D121" s="2">
        <v>29.837246000000004</v>
      </c>
      <c r="E121" s="2">
        <v>13.922496000000001</v>
      </c>
      <c r="F121" s="2">
        <v>21.456399999999999</v>
      </c>
      <c r="G121" s="2">
        <v>21.618406</v>
      </c>
      <c r="H121" s="2">
        <v>27.510755999999997</v>
      </c>
      <c r="I121" s="2">
        <v>12.680384</v>
      </c>
      <c r="J121" s="2">
        <v>25.564581999999998</v>
      </c>
      <c r="K121" s="2">
        <v>16.893356000000001</v>
      </c>
      <c r="L121" s="2">
        <v>19.904589999999999</v>
      </c>
      <c r="M121" s="2">
        <v>19.904177999999998</v>
      </c>
      <c r="N121" s="2">
        <v>102.40768199999999</v>
      </c>
      <c r="O121" s="2">
        <v>13.201377999999998</v>
      </c>
      <c r="P121" s="2">
        <v>8.5187500000000007</v>
      </c>
      <c r="Q121" s="61">
        <v>12.443250000000001</v>
      </c>
      <c r="R121" s="30"/>
      <c r="S121" s="47">
        <v>511.38109099999986</v>
      </c>
    </row>
    <row r="122" spans="1:19" s="55" customFormat="1">
      <c r="A122" s="41" t="s">
        <v>83</v>
      </c>
      <c r="B122" s="48">
        <v>6.9515000000000002</v>
      </c>
      <c r="C122" s="2">
        <v>9.296993999999998</v>
      </c>
      <c r="D122" s="2">
        <v>4.9296639999999998</v>
      </c>
      <c r="E122" s="2">
        <v>6.3753359999999999</v>
      </c>
      <c r="F122" s="2">
        <v>4.4356800000000005</v>
      </c>
      <c r="G122" s="2">
        <v>3.5972510000000004</v>
      </c>
      <c r="H122" s="2">
        <v>5.2724759999999993</v>
      </c>
      <c r="I122" s="2">
        <v>4.8987700000000007</v>
      </c>
      <c r="J122" s="2">
        <v>6.1945829999999997</v>
      </c>
      <c r="K122" s="2">
        <v>8.9920539999999995</v>
      </c>
      <c r="L122" s="2">
        <v>3.3854700000000002</v>
      </c>
      <c r="M122" s="2">
        <v>6.6483840000000001</v>
      </c>
      <c r="N122" s="2">
        <v>9.5947619999999993</v>
      </c>
      <c r="O122" s="2">
        <v>7.1330080000000002</v>
      </c>
      <c r="P122" s="2">
        <v>6.7452480000000001</v>
      </c>
      <c r="Q122" s="61">
        <v>5.8102770000000001</v>
      </c>
      <c r="R122" s="30"/>
      <c r="S122" s="47">
        <v>100.26145700000001</v>
      </c>
    </row>
    <row r="123" spans="1:19" s="55" customFormat="1">
      <c r="A123" s="41" t="s">
        <v>118</v>
      </c>
      <c r="B123" s="48">
        <v>2.3849520000000002</v>
      </c>
      <c r="C123" s="2">
        <v>3.5162520000000006</v>
      </c>
      <c r="D123" s="2">
        <v>1.62774</v>
      </c>
      <c r="E123" s="2">
        <v>3.387696</v>
      </c>
      <c r="F123" s="2">
        <v>2.624517</v>
      </c>
      <c r="G123" s="2">
        <v>4.9343140000000005</v>
      </c>
      <c r="H123" s="2">
        <v>5.6270060000000006</v>
      </c>
      <c r="I123" s="2">
        <v>3.4108499999999999</v>
      </c>
      <c r="J123" s="2">
        <v>1.9391039999999999</v>
      </c>
      <c r="K123" s="2">
        <v>5.0047799999999993</v>
      </c>
      <c r="L123" s="2">
        <v>2.4062100000000002</v>
      </c>
      <c r="M123" s="2">
        <v>1.9762200000000001</v>
      </c>
      <c r="N123" s="2">
        <v>4.050624</v>
      </c>
      <c r="O123" s="2">
        <v>4.3607129999999996</v>
      </c>
      <c r="P123" s="2">
        <v>0.77447199999999994</v>
      </c>
      <c r="Q123" s="61">
        <v>4.516367999999999</v>
      </c>
      <c r="R123" s="30"/>
      <c r="S123" s="47">
        <v>52.541817999999999</v>
      </c>
    </row>
    <row r="124" spans="1:19" s="55" customFormat="1">
      <c r="A124" s="41" t="s">
        <v>117</v>
      </c>
      <c r="B124" s="48">
        <v>3.18066</v>
      </c>
      <c r="C124" s="2">
        <v>8.7472280000000016</v>
      </c>
      <c r="D124" s="2">
        <v>4.823518</v>
      </c>
      <c r="E124" s="2">
        <v>4.1872179999999997</v>
      </c>
      <c r="F124" s="2">
        <v>4.9424160000000006</v>
      </c>
      <c r="G124" s="2">
        <v>2.8445280000000004</v>
      </c>
      <c r="H124" s="2">
        <v>6.8259500000000006</v>
      </c>
      <c r="I124" s="2">
        <v>5.3221300000000005</v>
      </c>
      <c r="J124" s="2">
        <v>4.5787319999999996</v>
      </c>
      <c r="K124" s="2">
        <v>4.2461919999999997</v>
      </c>
      <c r="L124" s="2">
        <v>3.3233720000000004</v>
      </c>
      <c r="M124" s="2">
        <v>7.2094839999999998</v>
      </c>
      <c r="N124" s="2">
        <v>3.8200499999999997</v>
      </c>
      <c r="O124" s="2">
        <v>3.8155310000000005</v>
      </c>
      <c r="P124" s="2">
        <v>6.1968000000000005</v>
      </c>
      <c r="Q124" s="61">
        <v>14.580582</v>
      </c>
      <c r="R124" s="30"/>
      <c r="S124" s="47">
        <v>88.644391000000013</v>
      </c>
    </row>
    <row r="125" spans="1:19" s="55" customFormat="1">
      <c r="A125" s="41" t="s">
        <v>116</v>
      </c>
      <c r="B125" s="48">
        <v>3.3730000000000002</v>
      </c>
      <c r="C125" s="2">
        <v>5.2976000000000001</v>
      </c>
      <c r="D125" s="2">
        <v>4.3656000000000006</v>
      </c>
      <c r="E125" s="2">
        <v>4.7699999999999996</v>
      </c>
      <c r="F125" s="2">
        <v>3.298</v>
      </c>
      <c r="G125" s="2">
        <v>5.0460000000000003</v>
      </c>
      <c r="H125" s="2">
        <v>9.7251000000000012</v>
      </c>
      <c r="I125" s="2">
        <v>4.1583999999999994</v>
      </c>
      <c r="J125" s="2">
        <v>5.1718000000000002</v>
      </c>
      <c r="K125" s="2">
        <v>5.0958000000000006</v>
      </c>
      <c r="L125" s="2">
        <v>3.8542000000000001</v>
      </c>
      <c r="M125" s="2">
        <v>4.9859999999999998</v>
      </c>
      <c r="N125" s="2">
        <v>4.0994999999999999</v>
      </c>
      <c r="O125" s="2">
        <v>5.6441999999999997</v>
      </c>
      <c r="P125" s="2">
        <v>1.9917</v>
      </c>
      <c r="Q125" s="61">
        <v>2.9777999999999998</v>
      </c>
      <c r="R125" s="30"/>
      <c r="S125" s="47">
        <v>73.854699999999994</v>
      </c>
    </row>
    <row r="126" spans="1:19" s="55" customFormat="1">
      <c r="A126" s="41" t="s">
        <v>115</v>
      </c>
      <c r="B126" s="48">
        <v>4.2837240000000003</v>
      </c>
      <c r="C126" s="2">
        <v>2.8244319999999998</v>
      </c>
      <c r="D126" s="2">
        <v>3.4419780000000002</v>
      </c>
      <c r="E126" s="2">
        <v>4.725714</v>
      </c>
      <c r="F126" s="2">
        <v>2.105232</v>
      </c>
      <c r="G126" s="2">
        <v>5.9230379999999991</v>
      </c>
      <c r="H126" s="2">
        <v>5.6872619999999996</v>
      </c>
      <c r="I126" s="2">
        <v>4.4478879999999998</v>
      </c>
      <c r="J126" s="2">
        <v>3.7463529999999996</v>
      </c>
      <c r="K126" s="2">
        <v>2.7134999999999998</v>
      </c>
      <c r="L126" s="2">
        <v>2.9400500000000003</v>
      </c>
      <c r="M126" s="2">
        <v>2.9355039999999999</v>
      </c>
      <c r="N126" s="2">
        <v>1.45764</v>
      </c>
      <c r="O126" s="2">
        <v>3.4883159999999998</v>
      </c>
      <c r="P126" s="2">
        <v>2.8747559999999996</v>
      </c>
      <c r="Q126" s="61">
        <v>1.3695899999999999</v>
      </c>
      <c r="R126" s="30"/>
      <c r="S126" s="47">
        <v>54.96497699999999</v>
      </c>
    </row>
    <row r="127" spans="1:19" s="55" customFormat="1">
      <c r="A127" s="41" t="s">
        <v>114</v>
      </c>
      <c r="B127" s="48">
        <v>1.1223000000000001</v>
      </c>
      <c r="C127" s="2">
        <v>0</v>
      </c>
      <c r="D127" s="2">
        <v>0.8014</v>
      </c>
      <c r="E127" s="2">
        <v>1.4159999999999999</v>
      </c>
      <c r="F127" s="2">
        <v>0.36699999999999999</v>
      </c>
      <c r="G127" s="2">
        <v>0</v>
      </c>
      <c r="H127" s="2">
        <v>1.002</v>
      </c>
      <c r="I127" s="2">
        <v>1.4650000000000001</v>
      </c>
      <c r="J127" s="2">
        <v>1.2032</v>
      </c>
      <c r="K127" s="2">
        <v>1.5825</v>
      </c>
      <c r="L127" s="2">
        <v>0.61799999999999999</v>
      </c>
      <c r="M127" s="2">
        <v>2.2400000000000002</v>
      </c>
      <c r="N127" s="2">
        <v>1.8480000000000001</v>
      </c>
      <c r="O127" s="2">
        <v>2.86</v>
      </c>
      <c r="P127" s="2">
        <v>1.0107999999999999</v>
      </c>
      <c r="Q127" s="61">
        <v>0.47799999999999998</v>
      </c>
      <c r="R127" s="30"/>
      <c r="S127" s="47">
        <v>18.014200000000002</v>
      </c>
    </row>
    <row r="128" spans="1:19" s="55" customFormat="1">
      <c r="A128" s="41" t="s">
        <v>113</v>
      </c>
      <c r="B128" s="48">
        <v>1.4964000000000002</v>
      </c>
      <c r="C128" s="2">
        <v>2.2200000000000002</v>
      </c>
      <c r="D128" s="2">
        <v>1.6028</v>
      </c>
      <c r="E128" s="2">
        <v>3.1859999999999999</v>
      </c>
      <c r="F128" s="2">
        <v>2.9359999999999999</v>
      </c>
      <c r="G128" s="2">
        <v>3.9605999999999995</v>
      </c>
      <c r="H128" s="2">
        <v>6.68</v>
      </c>
      <c r="I128" s="2">
        <v>3.8090000000000002</v>
      </c>
      <c r="J128" s="2">
        <v>2.7072000000000003</v>
      </c>
      <c r="K128" s="2">
        <v>6.6464999999999996</v>
      </c>
      <c r="L128" s="2">
        <v>4.0170000000000003</v>
      </c>
      <c r="M128" s="2">
        <v>3.36</v>
      </c>
      <c r="N128" s="2">
        <v>4.62</v>
      </c>
      <c r="O128" s="2">
        <v>4.0039999999999996</v>
      </c>
      <c r="P128" s="2">
        <v>1.2635000000000001</v>
      </c>
      <c r="Q128" s="61">
        <v>1.4339999999999999</v>
      </c>
      <c r="R128" s="30"/>
      <c r="S128" s="47">
        <v>53.942999999999998</v>
      </c>
    </row>
    <row r="129" spans="1:19" s="55" customFormat="1">
      <c r="A129" s="41" t="s">
        <v>112</v>
      </c>
      <c r="B129" s="48">
        <v>4.3120000000000003</v>
      </c>
      <c r="C129" s="2">
        <v>3.492</v>
      </c>
      <c r="D129" s="2">
        <v>4.18</v>
      </c>
      <c r="E129" s="2">
        <v>2.96</v>
      </c>
      <c r="F129" s="2">
        <v>3.0960000000000001</v>
      </c>
      <c r="G129" s="2">
        <v>4.1440000000000001</v>
      </c>
      <c r="H129" s="2">
        <v>4.9560000000000004</v>
      </c>
      <c r="I129" s="2">
        <v>3.72</v>
      </c>
      <c r="J129" s="2">
        <v>5.3380000000000001</v>
      </c>
      <c r="K129" s="2">
        <v>5.6440000000000001</v>
      </c>
      <c r="L129" s="2">
        <v>3.25</v>
      </c>
      <c r="M129" s="2">
        <v>7.6440000000000001</v>
      </c>
      <c r="N129" s="2">
        <v>4.2380000000000004</v>
      </c>
      <c r="O129" s="2">
        <v>7.6</v>
      </c>
      <c r="P129" s="2">
        <v>3.2160000000000002</v>
      </c>
      <c r="Q129" s="61">
        <v>3.25</v>
      </c>
      <c r="R129" s="30"/>
      <c r="S129" s="47">
        <v>71.039999999999978</v>
      </c>
    </row>
    <row r="130" spans="1:19" s="55" customFormat="1">
      <c r="A130" s="41" t="s">
        <v>111</v>
      </c>
      <c r="B130" s="48">
        <v>4.9452000000000007</v>
      </c>
      <c r="C130" s="2">
        <v>3.6629999999999998</v>
      </c>
      <c r="D130" s="2">
        <v>6.1180000000000003</v>
      </c>
      <c r="E130" s="2">
        <v>4.6559999999999997</v>
      </c>
      <c r="F130" s="2">
        <v>2.4359999999999999</v>
      </c>
      <c r="G130" s="2">
        <v>4.03</v>
      </c>
      <c r="H130" s="2">
        <v>8.1839999999999993</v>
      </c>
      <c r="I130" s="2">
        <v>3.25</v>
      </c>
      <c r="J130" s="2">
        <v>3.33</v>
      </c>
      <c r="K130" s="2">
        <v>4.2119999999999997</v>
      </c>
      <c r="L130" s="2">
        <v>4.8440000000000003</v>
      </c>
      <c r="M130" s="2">
        <v>4.665</v>
      </c>
      <c r="N130" s="2">
        <v>6.2640000000000002</v>
      </c>
      <c r="O130" s="2">
        <v>5.8680000000000003</v>
      </c>
      <c r="P130" s="2">
        <v>3.1349999999999998</v>
      </c>
      <c r="Q130" s="61">
        <v>3.7240000000000002</v>
      </c>
      <c r="R130" s="30"/>
      <c r="S130" s="47">
        <v>73.324200000000019</v>
      </c>
    </row>
    <row r="131" spans="1:19" s="55" customFormat="1">
      <c r="A131" s="41" t="s">
        <v>110</v>
      </c>
      <c r="B131" s="48">
        <v>4.7080000000000002</v>
      </c>
      <c r="C131" s="2">
        <v>6.33</v>
      </c>
      <c r="D131" s="2">
        <v>6.3559999999999999</v>
      </c>
      <c r="E131" s="2">
        <v>5.226</v>
      </c>
      <c r="F131" s="2">
        <v>8.4600000000000009</v>
      </c>
      <c r="G131" s="2">
        <v>6.42</v>
      </c>
      <c r="H131" s="2">
        <v>11.252000000000001</v>
      </c>
      <c r="I131" s="2">
        <v>4.08</v>
      </c>
      <c r="J131" s="2">
        <v>6.1920000000000002</v>
      </c>
      <c r="K131" s="2">
        <v>10.98</v>
      </c>
      <c r="L131" s="2">
        <v>7.56</v>
      </c>
      <c r="M131" s="2">
        <v>9.7200000000000006</v>
      </c>
      <c r="N131" s="2">
        <v>6.5339999999999998</v>
      </c>
      <c r="O131" s="2">
        <v>11.319000000000001</v>
      </c>
      <c r="P131" s="2">
        <v>3.278</v>
      </c>
      <c r="Q131" s="61">
        <v>6.3710000000000004</v>
      </c>
      <c r="R131" s="30"/>
      <c r="S131" s="47">
        <v>114.78600000000002</v>
      </c>
    </row>
    <row r="132" spans="1:19" s="55" customFormat="1">
      <c r="A132" s="41" t="s">
        <v>109</v>
      </c>
      <c r="B132" s="48">
        <v>4.51</v>
      </c>
      <c r="C132" s="2">
        <v>9.7680000000000007</v>
      </c>
      <c r="D132" s="2">
        <v>5.2359999999999998</v>
      </c>
      <c r="E132" s="2">
        <v>7.157</v>
      </c>
      <c r="F132" s="2">
        <v>10.68</v>
      </c>
      <c r="G132" s="2">
        <v>7.4580000000000002</v>
      </c>
      <c r="H132" s="2">
        <v>8.9760000000000009</v>
      </c>
      <c r="I132" s="2">
        <v>5.7439999999999998</v>
      </c>
      <c r="J132" s="2">
        <v>5.415</v>
      </c>
      <c r="K132" s="2">
        <v>12.638999999999999</v>
      </c>
      <c r="L132" s="2">
        <v>4.9269999999999996</v>
      </c>
      <c r="M132" s="2">
        <v>10.26</v>
      </c>
      <c r="N132" s="2">
        <v>6.46</v>
      </c>
      <c r="O132" s="2">
        <v>15.972</v>
      </c>
      <c r="P132" s="2">
        <v>6.6150000000000002</v>
      </c>
      <c r="Q132" s="61">
        <v>4.9980000000000002</v>
      </c>
      <c r="R132" s="30"/>
      <c r="S132" s="47">
        <v>126.81499999999998</v>
      </c>
    </row>
    <row r="133" spans="1:19" s="55" customFormat="1">
      <c r="A133" s="41" t="s">
        <v>108</v>
      </c>
      <c r="B133" s="48">
        <v>0.45100000000000001</v>
      </c>
      <c r="C133" s="2">
        <v>0.44400000000000001</v>
      </c>
      <c r="D133" s="2">
        <v>0.95199999999999996</v>
      </c>
      <c r="E133" s="2">
        <v>0.42099999999999999</v>
      </c>
      <c r="F133" s="2">
        <v>0</v>
      </c>
      <c r="G133" s="2">
        <v>0</v>
      </c>
      <c r="H133" s="2">
        <v>2.04</v>
      </c>
      <c r="I133" s="2">
        <v>0.35899999999999999</v>
      </c>
      <c r="J133" s="2">
        <v>0.72199999999999998</v>
      </c>
      <c r="K133" s="2">
        <v>0</v>
      </c>
      <c r="L133" s="2">
        <v>1.137</v>
      </c>
      <c r="M133" s="2">
        <v>0.34200000000000003</v>
      </c>
      <c r="N133" s="2">
        <v>0.76</v>
      </c>
      <c r="O133" s="2">
        <v>0.72599999999999998</v>
      </c>
      <c r="P133" s="2">
        <v>0</v>
      </c>
      <c r="Q133" s="61">
        <v>0.58799999999999997</v>
      </c>
      <c r="R133" s="30"/>
      <c r="S133" s="47">
        <v>8.9419999999999984</v>
      </c>
    </row>
    <row r="134" spans="1:19" s="55" customFormat="1">
      <c r="A134" s="41" t="s">
        <v>107</v>
      </c>
      <c r="B134" s="48">
        <v>5.2140000000000004</v>
      </c>
      <c r="C134" s="2">
        <v>4.67</v>
      </c>
      <c r="D134" s="2">
        <v>5.9880000000000004</v>
      </c>
      <c r="E134" s="2">
        <v>6.2160000000000002</v>
      </c>
      <c r="F134" s="2">
        <v>9.3800000000000008</v>
      </c>
      <c r="G134" s="2">
        <v>6.7640000000000002</v>
      </c>
      <c r="H134" s="2">
        <v>12.499000000000001</v>
      </c>
      <c r="I134" s="2">
        <v>8.7170000000000005</v>
      </c>
      <c r="J134" s="2">
        <v>8.6940000000000008</v>
      </c>
      <c r="K134" s="2">
        <v>17.776</v>
      </c>
      <c r="L134" s="2">
        <v>8</v>
      </c>
      <c r="M134" s="2">
        <v>12.996</v>
      </c>
      <c r="N134" s="2">
        <v>13.667999999999999</v>
      </c>
      <c r="O134" s="2">
        <v>21.23</v>
      </c>
      <c r="P134" s="2">
        <v>7.6360000000000001</v>
      </c>
      <c r="Q134" s="61">
        <v>8.99</v>
      </c>
      <c r="R134" s="30"/>
      <c r="S134" s="47">
        <v>158.43799999999999</v>
      </c>
    </row>
    <row r="135" spans="1:19" s="55" customFormat="1">
      <c r="A135" s="41" t="s">
        <v>106</v>
      </c>
      <c r="B135" s="48">
        <v>7.4550000000000001</v>
      </c>
      <c r="C135" s="2">
        <v>6.86</v>
      </c>
      <c r="D135" s="2">
        <v>8.32</v>
      </c>
      <c r="E135" s="2">
        <v>6.0190000000000001</v>
      </c>
      <c r="F135" s="2">
        <v>5.8920000000000003</v>
      </c>
      <c r="G135" s="2">
        <v>5.58</v>
      </c>
      <c r="H135" s="2">
        <v>11.804</v>
      </c>
      <c r="I135" s="2">
        <v>5.5439999999999996</v>
      </c>
      <c r="J135" s="2">
        <v>7.4480000000000004</v>
      </c>
      <c r="K135" s="2">
        <v>8.8829999999999991</v>
      </c>
      <c r="L135" s="2">
        <v>4.1900000000000004</v>
      </c>
      <c r="M135" s="2">
        <v>9.0719999999999992</v>
      </c>
      <c r="N135" s="2">
        <v>8.0180000000000007</v>
      </c>
      <c r="O135" s="2">
        <v>10.582000000000001</v>
      </c>
      <c r="P135" s="2">
        <v>5.9160000000000004</v>
      </c>
      <c r="Q135" s="61">
        <v>7.7759999999999998</v>
      </c>
      <c r="R135" s="30"/>
      <c r="S135" s="47">
        <v>119.35899999999999</v>
      </c>
    </row>
    <row r="136" spans="1:19" s="55" customFormat="1">
      <c r="A136" s="41" t="s">
        <v>105</v>
      </c>
      <c r="B136" s="48">
        <v>10.44</v>
      </c>
      <c r="C136" s="2">
        <v>7.74</v>
      </c>
      <c r="D136" s="2">
        <v>8.7360000000000007</v>
      </c>
      <c r="E136" s="2">
        <v>8.2959999999999994</v>
      </c>
      <c r="F136" s="2">
        <v>9.3059999999999992</v>
      </c>
      <c r="G136" s="2">
        <v>9.3840000000000003</v>
      </c>
      <c r="H136" s="2">
        <v>22.172000000000001</v>
      </c>
      <c r="I136" s="2">
        <v>8.82</v>
      </c>
      <c r="J136" s="2">
        <v>11.89</v>
      </c>
      <c r="K136" s="2">
        <v>22.797000000000001</v>
      </c>
      <c r="L136" s="2">
        <v>8.3979999999999997</v>
      </c>
      <c r="M136" s="2">
        <v>13.965</v>
      </c>
      <c r="N136" s="2">
        <v>15.164</v>
      </c>
      <c r="O136" s="2">
        <v>24.303999999999998</v>
      </c>
      <c r="P136" s="2">
        <v>5.52</v>
      </c>
      <c r="Q136" s="61">
        <v>14.022</v>
      </c>
      <c r="R136" s="30"/>
      <c r="S136" s="47">
        <v>200.95399999999998</v>
      </c>
    </row>
    <row r="137" spans="1:19" s="55" customFormat="1">
      <c r="A137" s="41" t="s">
        <v>104</v>
      </c>
      <c r="B137" s="48">
        <v>6.0279999999999996</v>
      </c>
      <c r="C137" s="2">
        <v>4.8689999999999998</v>
      </c>
      <c r="D137" s="2">
        <v>10.26</v>
      </c>
      <c r="E137" s="2">
        <v>6.1319999999999997</v>
      </c>
      <c r="F137" s="2">
        <v>7.5739999999999998</v>
      </c>
      <c r="G137" s="2">
        <v>8.5890000000000004</v>
      </c>
      <c r="H137" s="2">
        <v>16.256</v>
      </c>
      <c r="I137" s="2">
        <v>4.84</v>
      </c>
      <c r="J137" s="2">
        <v>7.7039999999999997</v>
      </c>
      <c r="K137" s="2">
        <v>12.22</v>
      </c>
      <c r="L137" s="2">
        <v>8.3520000000000003</v>
      </c>
      <c r="M137" s="2">
        <v>17.097000000000001</v>
      </c>
      <c r="N137" s="2">
        <v>12.69</v>
      </c>
      <c r="O137" s="2">
        <v>20.565000000000001</v>
      </c>
      <c r="P137" s="2">
        <v>7.2960000000000003</v>
      </c>
      <c r="Q137" s="61">
        <v>9.9960000000000004</v>
      </c>
      <c r="R137" s="30"/>
      <c r="S137" s="47">
        <v>160.46799999999999</v>
      </c>
    </row>
    <row r="138" spans="1:19" s="55" customFormat="1">
      <c r="A138" s="41" t="s">
        <v>103</v>
      </c>
      <c r="B138" s="48">
        <v>0.57399999999999995</v>
      </c>
      <c r="C138" s="2">
        <v>0.56699999999999995</v>
      </c>
      <c r="D138" s="2">
        <v>1.194</v>
      </c>
      <c r="E138" s="2">
        <v>0.53500000000000003</v>
      </c>
      <c r="F138" s="2">
        <v>0.56599999999999995</v>
      </c>
      <c r="G138" s="2">
        <v>0.42699999999999999</v>
      </c>
      <c r="H138" s="2">
        <v>2.67</v>
      </c>
      <c r="I138" s="2">
        <v>0.46200000000000002</v>
      </c>
      <c r="J138" s="2">
        <v>0.89200000000000002</v>
      </c>
      <c r="K138" s="2">
        <v>3.4510000000000001</v>
      </c>
      <c r="L138" s="2">
        <v>0.48599999999999999</v>
      </c>
      <c r="M138" s="2">
        <v>0.437</v>
      </c>
      <c r="N138" s="2">
        <v>2.4700000000000002</v>
      </c>
      <c r="O138" s="2">
        <v>0.96599999999999997</v>
      </c>
      <c r="P138" s="2">
        <v>1.212</v>
      </c>
      <c r="Q138" s="61">
        <v>1.125</v>
      </c>
      <c r="R138" s="30"/>
      <c r="S138" s="47">
        <v>18.033999999999999</v>
      </c>
    </row>
    <row r="139" spans="1:19" s="55" customFormat="1">
      <c r="A139" s="41" t="s">
        <v>102</v>
      </c>
      <c r="B139" s="48">
        <v>4.0179999999999998</v>
      </c>
      <c r="C139" s="2">
        <v>2.835</v>
      </c>
      <c r="D139" s="2">
        <v>7.7610000000000001</v>
      </c>
      <c r="E139" s="2">
        <v>3.21</v>
      </c>
      <c r="F139" s="2">
        <v>6.7919999999999998</v>
      </c>
      <c r="G139" s="2">
        <v>3.4159999999999999</v>
      </c>
      <c r="H139" s="2">
        <v>14.417999999999999</v>
      </c>
      <c r="I139" s="2">
        <v>2.7719999999999998</v>
      </c>
      <c r="J139" s="2">
        <v>5.798</v>
      </c>
      <c r="K139" s="2">
        <v>7.3949999999999996</v>
      </c>
      <c r="L139" s="2">
        <v>5.8319999999999999</v>
      </c>
      <c r="M139" s="2">
        <v>5.681</v>
      </c>
      <c r="N139" s="2">
        <v>11.362</v>
      </c>
      <c r="O139" s="2">
        <v>13.523999999999999</v>
      </c>
      <c r="P139" s="2">
        <v>5.2519999999999998</v>
      </c>
      <c r="Q139" s="61">
        <v>8.25</v>
      </c>
      <c r="R139" s="30"/>
      <c r="S139" s="47">
        <v>108.31599999999999</v>
      </c>
    </row>
    <row r="140" spans="1:19" s="55" customFormat="1">
      <c r="A140" s="41" t="s">
        <v>101</v>
      </c>
      <c r="B140" s="48">
        <v>12.6084</v>
      </c>
      <c r="C140" s="2">
        <v>8.8800000000000008</v>
      </c>
      <c r="D140" s="2">
        <v>8.7080000000000002</v>
      </c>
      <c r="E140" s="2">
        <v>8.9600000000000009</v>
      </c>
      <c r="F140" s="2">
        <v>8.8650000000000002</v>
      </c>
      <c r="G140" s="2">
        <v>7.5990000000000002</v>
      </c>
      <c r="H140" s="2">
        <v>23.951000000000001</v>
      </c>
      <c r="I140" s="2">
        <v>11.154999999999999</v>
      </c>
      <c r="J140" s="2">
        <v>13.048</v>
      </c>
      <c r="K140" s="2">
        <v>18.54</v>
      </c>
      <c r="L140" s="2">
        <v>10.14</v>
      </c>
      <c r="M140" s="2">
        <v>10.488</v>
      </c>
      <c r="N140" s="2">
        <v>18.684000000000001</v>
      </c>
      <c r="O140" s="2">
        <v>30.988</v>
      </c>
      <c r="P140" s="2">
        <v>13.536</v>
      </c>
      <c r="Q140" s="61">
        <v>15.68</v>
      </c>
      <c r="R140" s="30"/>
      <c r="S140" s="47">
        <v>221.83040000000003</v>
      </c>
    </row>
    <row r="141" spans="1:19" s="55" customFormat="1">
      <c r="A141" s="41" t="s">
        <v>100</v>
      </c>
      <c r="B141" s="48">
        <v>13.146000000000001</v>
      </c>
      <c r="C141" s="2">
        <v>16.739999999999998</v>
      </c>
      <c r="D141" s="2">
        <v>21.350999999999999</v>
      </c>
      <c r="E141" s="2">
        <v>13.478</v>
      </c>
      <c r="F141" s="2">
        <v>19.744</v>
      </c>
      <c r="G141" s="2">
        <v>11.256</v>
      </c>
      <c r="H141" s="2">
        <v>20.440000000000001</v>
      </c>
      <c r="I141" s="2">
        <v>13.743</v>
      </c>
      <c r="J141" s="2">
        <v>15.097</v>
      </c>
      <c r="K141" s="2">
        <v>13.525</v>
      </c>
      <c r="L141" s="2">
        <v>17.024000000000001</v>
      </c>
      <c r="M141" s="2">
        <v>13.833</v>
      </c>
      <c r="N141" s="2">
        <v>10.92</v>
      </c>
      <c r="O141" s="2">
        <v>38.055999999999997</v>
      </c>
      <c r="P141" s="2">
        <v>14.144</v>
      </c>
      <c r="Q141" s="61">
        <v>20.859000000000002</v>
      </c>
      <c r="R141" s="30"/>
      <c r="S141" s="47">
        <v>273.35599999999999</v>
      </c>
    </row>
    <row r="142" spans="1:19">
      <c r="A142" s="41" t="s">
        <v>99</v>
      </c>
      <c r="B142" s="48">
        <v>9.2260000000000009</v>
      </c>
      <c r="C142" s="2">
        <v>13.08</v>
      </c>
      <c r="D142" s="2">
        <v>12.222</v>
      </c>
      <c r="E142" s="2">
        <v>14.214</v>
      </c>
      <c r="F142" s="2">
        <v>11.084</v>
      </c>
      <c r="G142" s="2">
        <v>15.593</v>
      </c>
      <c r="H142" s="2">
        <v>26.488</v>
      </c>
      <c r="I142" s="2">
        <v>12.581</v>
      </c>
      <c r="J142" s="2">
        <v>11.798999999999999</v>
      </c>
      <c r="K142" s="2">
        <v>13.202</v>
      </c>
      <c r="L142" s="2">
        <v>11.32</v>
      </c>
      <c r="M142" s="2">
        <v>8.1280000000000001</v>
      </c>
      <c r="N142" s="2">
        <v>16.907</v>
      </c>
      <c r="O142" s="2">
        <v>33.807000000000002</v>
      </c>
      <c r="P142" s="2">
        <v>7.52</v>
      </c>
      <c r="Q142" s="61">
        <v>19.8</v>
      </c>
      <c r="R142" s="30"/>
      <c r="S142" s="47">
        <v>236.97100000000003</v>
      </c>
    </row>
    <row r="143" spans="1:19">
      <c r="A143" s="41" t="s">
        <v>98</v>
      </c>
      <c r="B143" s="48">
        <v>5.5759999999999996</v>
      </c>
      <c r="C143" s="2">
        <v>4.1580000000000004</v>
      </c>
      <c r="D143" s="2">
        <v>8.5920000000000005</v>
      </c>
      <c r="E143" s="2">
        <v>5.2240000000000002</v>
      </c>
      <c r="F143" s="2">
        <v>2.0640000000000001</v>
      </c>
      <c r="G143" s="2">
        <v>6.9809999999999999</v>
      </c>
      <c r="H143" s="2">
        <v>6.51</v>
      </c>
      <c r="I143" s="2">
        <v>5.2560000000000002</v>
      </c>
      <c r="J143" s="2">
        <v>2.69</v>
      </c>
      <c r="K143" s="2">
        <v>6.7320000000000002</v>
      </c>
      <c r="L143" s="2">
        <v>1.7969999999999999</v>
      </c>
      <c r="M143" s="2">
        <v>2.16</v>
      </c>
      <c r="N143" s="2">
        <v>5.5979999999999999</v>
      </c>
      <c r="O143" s="2">
        <v>6.7210000000000001</v>
      </c>
      <c r="P143" s="2">
        <v>2.52</v>
      </c>
      <c r="Q143" s="61">
        <v>7.99</v>
      </c>
      <c r="R143" s="30"/>
      <c r="S143" s="47">
        <v>80.568999999999988</v>
      </c>
    </row>
    <row r="144" spans="1:19">
      <c r="A144" s="41" t="s">
        <v>97</v>
      </c>
      <c r="B144" s="48">
        <v>3.4849999999999999</v>
      </c>
      <c r="C144" s="2">
        <v>2.0790000000000002</v>
      </c>
      <c r="D144" s="2">
        <v>2.1480000000000001</v>
      </c>
      <c r="E144" s="2">
        <v>6.53</v>
      </c>
      <c r="F144" s="2">
        <v>1.3759999999999999</v>
      </c>
      <c r="G144" s="2">
        <v>2.1480000000000001</v>
      </c>
      <c r="H144" s="2">
        <v>5.2080000000000002</v>
      </c>
      <c r="I144" s="2">
        <v>2.92</v>
      </c>
      <c r="J144" s="2">
        <v>1.0760000000000001</v>
      </c>
      <c r="K144" s="2">
        <v>8.5679999999999996</v>
      </c>
      <c r="L144" s="2">
        <v>4.1929999999999996</v>
      </c>
      <c r="M144" s="2">
        <v>2.7</v>
      </c>
      <c r="N144" s="2">
        <v>4.976</v>
      </c>
      <c r="O144" s="2">
        <v>8.5540000000000003</v>
      </c>
      <c r="P144" s="2">
        <v>4.032</v>
      </c>
      <c r="Q144" s="61">
        <v>2.82</v>
      </c>
      <c r="R144" s="30"/>
      <c r="S144" s="47">
        <v>62.813000000000009</v>
      </c>
    </row>
    <row r="145" spans="1:19">
      <c r="A145" s="41" t="s">
        <v>96</v>
      </c>
      <c r="B145" s="48">
        <v>15.308999999999999</v>
      </c>
      <c r="C145" s="2">
        <v>12.375999999999999</v>
      </c>
      <c r="D145" s="2">
        <v>11.936</v>
      </c>
      <c r="E145" s="2">
        <v>18.440999999999999</v>
      </c>
      <c r="F145" s="2">
        <v>14.36</v>
      </c>
      <c r="G145" s="2">
        <v>9.0239999999999991</v>
      </c>
      <c r="H145" s="2">
        <v>20.43</v>
      </c>
      <c r="I145" s="2">
        <v>14.784000000000001</v>
      </c>
      <c r="J145" s="2">
        <v>12.926</v>
      </c>
      <c r="K145" s="2">
        <v>10.352</v>
      </c>
      <c r="L145" s="2">
        <v>12.56</v>
      </c>
      <c r="M145" s="2">
        <v>9.69</v>
      </c>
      <c r="N145" s="2">
        <v>18.48</v>
      </c>
      <c r="O145" s="2">
        <v>21.93</v>
      </c>
      <c r="P145" s="2">
        <v>15.007999999999999</v>
      </c>
      <c r="Q145" s="61">
        <v>14.384</v>
      </c>
      <c r="R145" s="30"/>
      <c r="S145" s="47">
        <v>231.99</v>
      </c>
    </row>
    <row r="146" spans="1:19">
      <c r="A146" s="41" t="s">
        <v>95</v>
      </c>
      <c r="B146" s="48">
        <v>12.988</v>
      </c>
      <c r="C146" s="2">
        <v>11.52</v>
      </c>
      <c r="D146" s="2">
        <v>13.276999999999999</v>
      </c>
      <c r="E146" s="2">
        <v>12.96</v>
      </c>
      <c r="F146" s="2">
        <v>10.555999999999999</v>
      </c>
      <c r="G146" s="2">
        <v>16.603999999999999</v>
      </c>
      <c r="H146" s="2">
        <v>28.72</v>
      </c>
      <c r="I146" s="2">
        <v>13</v>
      </c>
      <c r="J146" s="2">
        <v>21.132000000000001</v>
      </c>
      <c r="K146" s="2">
        <v>23.87</v>
      </c>
      <c r="L146" s="2">
        <v>23.76</v>
      </c>
      <c r="M146" s="2">
        <v>18.03</v>
      </c>
      <c r="N146" s="2">
        <v>18.122</v>
      </c>
      <c r="O146" s="2">
        <v>30.645</v>
      </c>
      <c r="P146" s="2">
        <v>15.228</v>
      </c>
      <c r="Q146" s="61">
        <v>14.04</v>
      </c>
      <c r="R146" s="30"/>
      <c r="S146" s="47">
        <v>284.452</v>
      </c>
    </row>
    <row r="147" spans="1:19">
      <c r="A147" s="41" t="s">
        <v>94</v>
      </c>
      <c r="B147" s="48">
        <v>17.052</v>
      </c>
      <c r="C147" s="2">
        <v>19.632000000000001</v>
      </c>
      <c r="D147" s="2">
        <v>24.75</v>
      </c>
      <c r="E147" s="2">
        <v>20.628</v>
      </c>
      <c r="F147" s="2">
        <v>18.376999999999999</v>
      </c>
      <c r="G147" s="2">
        <v>20.192</v>
      </c>
      <c r="H147" s="2">
        <v>58.750999999999998</v>
      </c>
      <c r="I147" s="2">
        <v>13.148</v>
      </c>
      <c r="J147" s="2">
        <v>15.5</v>
      </c>
      <c r="K147" s="2">
        <v>23.891999999999999</v>
      </c>
      <c r="L147" s="2">
        <v>16.123000000000001</v>
      </c>
      <c r="M147" s="2">
        <v>20.416</v>
      </c>
      <c r="N147" s="2">
        <v>22.971</v>
      </c>
      <c r="O147" s="2">
        <v>23.263999999999999</v>
      </c>
      <c r="P147" s="2">
        <v>21.815999999999999</v>
      </c>
      <c r="Q147" s="61">
        <v>21.166</v>
      </c>
      <c r="R147" s="30"/>
      <c r="S147" s="47">
        <v>357.678</v>
      </c>
    </row>
    <row r="148" spans="1:19">
      <c r="A148" s="41" t="s">
        <v>93</v>
      </c>
      <c r="B148" s="48">
        <v>10.32</v>
      </c>
      <c r="C148" s="2">
        <v>15.624000000000001</v>
      </c>
      <c r="D148" s="2">
        <v>19.096</v>
      </c>
      <c r="E148" s="2">
        <v>15.295</v>
      </c>
      <c r="F148" s="2">
        <v>13.552</v>
      </c>
      <c r="G148" s="2">
        <v>9.3239999999999998</v>
      </c>
      <c r="H148" s="2">
        <v>21.896999999999998</v>
      </c>
      <c r="I148" s="2">
        <v>14.64</v>
      </c>
      <c r="J148" s="2">
        <v>16.978000000000002</v>
      </c>
      <c r="K148" s="2">
        <v>12.288</v>
      </c>
      <c r="L148" s="2">
        <v>8.173</v>
      </c>
      <c r="M148" s="2">
        <v>18.899999999999999</v>
      </c>
      <c r="N148" s="2">
        <v>16.547999999999998</v>
      </c>
      <c r="O148" s="2">
        <v>14.686999999999999</v>
      </c>
      <c r="P148" s="2">
        <v>9.0299999999999994</v>
      </c>
      <c r="Q148" s="61">
        <v>5.93</v>
      </c>
      <c r="R148" s="30"/>
      <c r="S148" s="47">
        <v>222.28200000000004</v>
      </c>
    </row>
    <row r="149" spans="1:19">
      <c r="A149" s="41" t="s">
        <v>92</v>
      </c>
      <c r="B149" s="48">
        <v>0</v>
      </c>
      <c r="C149" s="2">
        <v>1.736</v>
      </c>
      <c r="D149" s="2">
        <v>0.86799999999999999</v>
      </c>
      <c r="E149" s="2">
        <v>0.80500000000000005</v>
      </c>
      <c r="F149" s="2">
        <v>0</v>
      </c>
      <c r="G149" s="2">
        <v>3.33</v>
      </c>
      <c r="H149" s="2">
        <v>3.2440000000000002</v>
      </c>
      <c r="I149" s="2">
        <v>0.73199999999999998</v>
      </c>
      <c r="J149" s="2">
        <v>0.65300000000000002</v>
      </c>
      <c r="K149" s="2">
        <v>3.0720000000000001</v>
      </c>
      <c r="L149" s="2">
        <v>2.972</v>
      </c>
      <c r="M149" s="2">
        <v>3.375</v>
      </c>
      <c r="N149" s="2">
        <v>0.78800000000000003</v>
      </c>
      <c r="O149" s="2">
        <v>3.8650000000000002</v>
      </c>
      <c r="P149" s="2">
        <v>0.64500000000000002</v>
      </c>
      <c r="Q149" s="61">
        <v>2.3719999999999999</v>
      </c>
      <c r="R149" s="30"/>
      <c r="S149" s="47">
        <v>28.457000000000004</v>
      </c>
    </row>
    <row r="150" spans="1:19">
      <c r="A150" s="41" t="s">
        <v>91</v>
      </c>
      <c r="B150" s="48">
        <v>24.651</v>
      </c>
      <c r="C150" s="2">
        <v>23.15</v>
      </c>
      <c r="D150" s="2">
        <v>25.648</v>
      </c>
      <c r="E150" s="2">
        <v>30.78</v>
      </c>
      <c r="F150" s="2">
        <v>29.469000000000001</v>
      </c>
      <c r="G150" s="2">
        <v>25.271999999999998</v>
      </c>
      <c r="H150" s="2">
        <v>56.03</v>
      </c>
      <c r="I150" s="2">
        <v>27.16</v>
      </c>
      <c r="J150" s="2">
        <v>23.8</v>
      </c>
      <c r="K150" s="2">
        <v>27.71</v>
      </c>
      <c r="L150" s="2">
        <v>18.696000000000002</v>
      </c>
      <c r="M150" s="2">
        <v>17.975000000000001</v>
      </c>
      <c r="N150" s="2">
        <v>22.707000000000001</v>
      </c>
      <c r="O150" s="2">
        <v>37.17</v>
      </c>
      <c r="P150" s="2">
        <v>12.401999999999999</v>
      </c>
      <c r="Q150" s="61">
        <v>25.44</v>
      </c>
      <c r="R150" s="30"/>
      <c r="S150" s="47">
        <v>428.06</v>
      </c>
    </row>
    <row r="151" spans="1:19">
      <c r="A151" s="41" t="s">
        <v>90</v>
      </c>
      <c r="B151" s="48">
        <v>10.648</v>
      </c>
      <c r="C151" s="2">
        <v>20.768999999999998</v>
      </c>
      <c r="D151" s="2">
        <v>20.244</v>
      </c>
      <c r="E151" s="2">
        <v>17.271000000000001</v>
      </c>
      <c r="F151" s="2">
        <v>16.065000000000001</v>
      </c>
      <c r="G151" s="2">
        <v>15.603</v>
      </c>
      <c r="H151" s="2">
        <v>22.975000000000001</v>
      </c>
      <c r="I151" s="2">
        <v>16.440000000000001</v>
      </c>
      <c r="J151" s="2">
        <v>14.994</v>
      </c>
      <c r="K151" s="2">
        <v>23.300999999999998</v>
      </c>
      <c r="L151" s="2">
        <v>20.55</v>
      </c>
      <c r="M151" s="2">
        <v>19.864000000000001</v>
      </c>
      <c r="N151" s="2">
        <v>26.97</v>
      </c>
      <c r="O151" s="2">
        <v>35.119999999999997</v>
      </c>
      <c r="P151" s="2">
        <v>15.456</v>
      </c>
      <c r="Q151" s="61">
        <v>8.827</v>
      </c>
      <c r="R151" s="30"/>
      <c r="S151" s="47">
        <v>305.09699999999998</v>
      </c>
    </row>
    <row r="152" spans="1:19">
      <c r="A152" s="41" t="s">
        <v>89</v>
      </c>
      <c r="B152" s="48">
        <v>16.544</v>
      </c>
      <c r="C152" s="2">
        <v>16.96</v>
      </c>
      <c r="D152" s="2">
        <v>27.620999999999999</v>
      </c>
      <c r="E152" s="2">
        <v>17.513999999999999</v>
      </c>
      <c r="F152" s="2">
        <v>18.306000000000001</v>
      </c>
      <c r="G152" s="2">
        <v>23.85</v>
      </c>
      <c r="H152" s="2">
        <v>20.727</v>
      </c>
      <c r="I152" s="2">
        <v>13.14</v>
      </c>
      <c r="J152" s="2">
        <v>15.834</v>
      </c>
      <c r="K152" s="2">
        <v>27.57</v>
      </c>
      <c r="L152" s="2">
        <v>26.31</v>
      </c>
      <c r="M152" s="2">
        <v>18.149999999999999</v>
      </c>
      <c r="N152" s="2">
        <v>17.55</v>
      </c>
      <c r="O152" s="2">
        <v>43.286000000000001</v>
      </c>
      <c r="P152" s="2">
        <v>16.02</v>
      </c>
      <c r="Q152" s="61">
        <v>16.974</v>
      </c>
      <c r="R152" s="30"/>
      <c r="S152" s="47">
        <v>336.35599999999994</v>
      </c>
    </row>
    <row r="153" spans="1:19">
      <c r="A153" s="41" t="s">
        <v>70</v>
      </c>
      <c r="B153" s="48">
        <v>19.782</v>
      </c>
      <c r="C153" s="2">
        <v>11.34</v>
      </c>
      <c r="D153" s="2">
        <v>24.794</v>
      </c>
      <c r="E153" s="2">
        <v>28.134</v>
      </c>
      <c r="F153" s="2">
        <v>11.946</v>
      </c>
      <c r="G153" s="2">
        <v>32.11</v>
      </c>
      <c r="H153" s="2">
        <v>21.1</v>
      </c>
      <c r="I153" s="2">
        <v>27.84</v>
      </c>
      <c r="J153" s="2">
        <v>16.695</v>
      </c>
      <c r="K153" s="2">
        <v>20.58</v>
      </c>
      <c r="L153" s="2">
        <v>23.475000000000001</v>
      </c>
      <c r="M153" s="2">
        <v>21.36</v>
      </c>
      <c r="N153" s="2">
        <v>21.08</v>
      </c>
      <c r="O153" s="2">
        <v>28.167999999999999</v>
      </c>
      <c r="P153" s="2">
        <v>16.510999999999999</v>
      </c>
      <c r="Q153" s="61">
        <v>20.696000000000002</v>
      </c>
      <c r="R153" s="30"/>
      <c r="S153" s="47">
        <v>345.61099999999999</v>
      </c>
    </row>
    <row r="154" spans="1:19">
      <c r="A154" s="41" t="s">
        <v>124</v>
      </c>
      <c r="B154" s="48">
        <v>9.3119999999999994</v>
      </c>
      <c r="C154" s="2">
        <v>2.4220000000000002</v>
      </c>
      <c r="D154" s="2">
        <v>16.03</v>
      </c>
      <c r="E154" s="2">
        <v>4.4400000000000004</v>
      </c>
      <c r="F154" s="2">
        <v>11.56</v>
      </c>
      <c r="G154" s="2">
        <v>9.01</v>
      </c>
      <c r="H154" s="2">
        <v>5.63</v>
      </c>
      <c r="I154" s="2">
        <v>11.832000000000001</v>
      </c>
      <c r="J154" s="2">
        <v>9.2289999999999992</v>
      </c>
      <c r="K154" s="2">
        <v>12.516</v>
      </c>
      <c r="L154" s="2">
        <v>4.0199999999999996</v>
      </c>
      <c r="M154" s="2">
        <v>7.5519999999999996</v>
      </c>
      <c r="N154" s="2">
        <v>7.931</v>
      </c>
      <c r="O154" s="2">
        <v>2.17</v>
      </c>
      <c r="P154" s="2">
        <v>9.35</v>
      </c>
      <c r="Q154" s="61">
        <v>8.59</v>
      </c>
      <c r="R154" s="30"/>
      <c r="S154" s="47">
        <v>131.59399999999999</v>
      </c>
    </row>
    <row r="155" spans="1:19">
      <c r="A155" s="41" t="s">
        <v>123</v>
      </c>
      <c r="B155" s="48">
        <v>26.771999999999998</v>
      </c>
      <c r="C155" s="2">
        <v>24.22</v>
      </c>
      <c r="D155" s="2">
        <v>18.32</v>
      </c>
      <c r="E155" s="2">
        <v>22.2</v>
      </c>
      <c r="F155" s="2">
        <v>19.652000000000001</v>
      </c>
      <c r="G155" s="2">
        <v>16.218</v>
      </c>
      <c r="H155" s="2">
        <v>27.024000000000001</v>
      </c>
      <c r="I155" s="2">
        <v>29.58</v>
      </c>
      <c r="J155" s="2">
        <v>18.457999999999998</v>
      </c>
      <c r="K155" s="2">
        <v>17.731000000000002</v>
      </c>
      <c r="L155" s="2">
        <v>21.105</v>
      </c>
      <c r="M155" s="2">
        <v>17.936</v>
      </c>
      <c r="N155" s="2">
        <v>15.862</v>
      </c>
      <c r="O155" s="2">
        <v>26.04</v>
      </c>
      <c r="P155" s="2">
        <v>14.025</v>
      </c>
      <c r="Q155" s="61">
        <v>12.026</v>
      </c>
      <c r="R155" s="30"/>
      <c r="S155" s="47">
        <v>327.16899999999998</v>
      </c>
    </row>
    <row r="156" spans="1:19">
      <c r="A156" s="41" t="s">
        <v>71</v>
      </c>
      <c r="B156" s="48">
        <v>11.178000000000001</v>
      </c>
      <c r="C156" s="2">
        <v>16.861000000000001</v>
      </c>
      <c r="D156" s="2">
        <v>15.847</v>
      </c>
      <c r="E156" s="2">
        <v>23.46</v>
      </c>
      <c r="F156" s="2">
        <v>19.536000000000001</v>
      </c>
      <c r="G156" s="2">
        <v>29.635999999999999</v>
      </c>
      <c r="H156" s="2">
        <v>22.838000000000001</v>
      </c>
      <c r="I156" s="2">
        <v>22.007999999999999</v>
      </c>
      <c r="J156" s="2">
        <v>15.984</v>
      </c>
      <c r="K156" s="2">
        <v>28.678000000000001</v>
      </c>
      <c r="L156" s="2">
        <v>16.125</v>
      </c>
      <c r="M156" s="2">
        <v>20.2</v>
      </c>
      <c r="N156" s="2">
        <v>19.504000000000001</v>
      </c>
      <c r="O156" s="2">
        <v>34.979999999999997</v>
      </c>
      <c r="P156" s="2">
        <v>13.039</v>
      </c>
      <c r="Q156" s="61">
        <v>9.26</v>
      </c>
      <c r="R156" s="30"/>
      <c r="S156" s="47">
        <v>319.13400000000001</v>
      </c>
    </row>
    <row r="157" spans="1:19">
      <c r="A157" s="41" t="s">
        <v>72</v>
      </c>
      <c r="B157" s="48">
        <v>23.904</v>
      </c>
      <c r="C157" s="2">
        <v>23.646999999999998</v>
      </c>
      <c r="D157" s="2">
        <v>23.12</v>
      </c>
      <c r="E157" s="2">
        <v>40.46</v>
      </c>
      <c r="F157" s="2">
        <v>30.658999999999999</v>
      </c>
      <c r="G157" s="2">
        <v>18.36</v>
      </c>
      <c r="H157" s="2">
        <v>16.224</v>
      </c>
      <c r="I157" s="2">
        <v>26.686</v>
      </c>
      <c r="J157" s="2">
        <v>21.5</v>
      </c>
      <c r="K157" s="2">
        <v>23.693000000000001</v>
      </c>
      <c r="L157" s="2">
        <v>22.05</v>
      </c>
      <c r="M157" s="2">
        <v>26.091999999999999</v>
      </c>
      <c r="N157" s="2">
        <v>26.417999999999999</v>
      </c>
      <c r="O157" s="2">
        <v>33.32</v>
      </c>
      <c r="P157" s="2">
        <v>21.184999999999999</v>
      </c>
      <c r="Q157" s="61">
        <v>14.895</v>
      </c>
      <c r="R157" s="30"/>
      <c r="S157" s="47">
        <v>392.21299999999997</v>
      </c>
    </row>
    <row r="158" spans="1:19">
      <c r="A158" s="41" t="s">
        <v>73</v>
      </c>
      <c r="B158" s="48">
        <v>11.28</v>
      </c>
      <c r="C158" s="2">
        <v>11.848000000000001</v>
      </c>
      <c r="D158" s="2">
        <v>12.914999999999999</v>
      </c>
      <c r="E158" s="2">
        <v>8.9039999999999999</v>
      </c>
      <c r="F158" s="2">
        <v>18.265000000000001</v>
      </c>
      <c r="G158" s="2">
        <v>17.376000000000001</v>
      </c>
      <c r="H158" s="2">
        <v>21.391999999999999</v>
      </c>
      <c r="I158" s="2">
        <v>16.757000000000001</v>
      </c>
      <c r="J158" s="2">
        <v>20.411999999999999</v>
      </c>
      <c r="K158" s="2">
        <v>10.584</v>
      </c>
      <c r="L158" s="2">
        <v>24.643000000000001</v>
      </c>
      <c r="M158" s="2">
        <v>26.312999999999999</v>
      </c>
      <c r="N158" s="2">
        <v>21.504000000000001</v>
      </c>
      <c r="O158" s="2">
        <v>23.04</v>
      </c>
      <c r="P158" s="2">
        <v>7.1040000000000001</v>
      </c>
      <c r="Q158" s="61">
        <v>7.42</v>
      </c>
      <c r="R158" s="30"/>
      <c r="S158" s="47">
        <v>259.75700000000001</v>
      </c>
    </row>
    <row r="159" spans="1:19">
      <c r="A159" s="41" t="s">
        <v>122</v>
      </c>
      <c r="B159" s="48">
        <v>10.731</v>
      </c>
      <c r="C159" s="2">
        <v>9.4079999999999995</v>
      </c>
      <c r="D159" s="2">
        <v>6.06</v>
      </c>
      <c r="E159" s="2">
        <v>18.109000000000002</v>
      </c>
      <c r="F159" s="2">
        <v>11.848000000000001</v>
      </c>
      <c r="G159" s="2">
        <v>9.1999999999999993</v>
      </c>
      <c r="H159" s="2">
        <v>11.032</v>
      </c>
      <c r="I159" s="2">
        <v>16.404</v>
      </c>
      <c r="J159" s="2">
        <v>7.6980000000000004</v>
      </c>
      <c r="K159" s="2">
        <v>11.183999999999999</v>
      </c>
      <c r="L159" s="2">
        <v>16.440000000000001</v>
      </c>
      <c r="M159" s="2">
        <v>17.146999999999998</v>
      </c>
      <c r="N159" s="2">
        <v>14.26</v>
      </c>
      <c r="O159" s="2">
        <v>11.772</v>
      </c>
      <c r="P159" s="2">
        <v>8.6379999999999999</v>
      </c>
      <c r="Q159" s="61">
        <v>10.962</v>
      </c>
      <c r="R159" s="30"/>
      <c r="S159" s="47">
        <v>190.89299999999994</v>
      </c>
    </row>
    <row r="160" spans="1:19">
      <c r="A160" s="41" t="s">
        <v>121</v>
      </c>
      <c r="B160" s="48">
        <v>6.1319999999999997</v>
      </c>
      <c r="C160" s="2">
        <v>4.7039999999999997</v>
      </c>
      <c r="D160" s="2">
        <v>3.03</v>
      </c>
      <c r="E160" s="2">
        <v>6.9649999999999999</v>
      </c>
      <c r="F160" s="2">
        <v>4.4429999999999996</v>
      </c>
      <c r="G160" s="2">
        <v>8.0500000000000007</v>
      </c>
      <c r="H160" s="2">
        <v>6.8949999999999996</v>
      </c>
      <c r="I160" s="2">
        <v>1.367</v>
      </c>
      <c r="J160" s="2">
        <v>3.8490000000000002</v>
      </c>
      <c r="K160" s="2">
        <v>8.3879999999999999</v>
      </c>
      <c r="L160" s="2">
        <v>8.2200000000000006</v>
      </c>
      <c r="M160" s="2">
        <v>3.9569999999999999</v>
      </c>
      <c r="N160" s="2">
        <v>8.5559999999999992</v>
      </c>
      <c r="O160" s="2">
        <v>9.1560000000000006</v>
      </c>
      <c r="P160" s="2">
        <v>4.9359999999999999</v>
      </c>
      <c r="Q160" s="61">
        <v>2.4359999999999999</v>
      </c>
      <c r="R160" s="30"/>
      <c r="S160" s="47">
        <v>91.084000000000003</v>
      </c>
    </row>
    <row r="161" spans="1:19">
      <c r="A161" s="41" t="s">
        <v>74</v>
      </c>
      <c r="B161" s="48">
        <v>8.0240749999999998</v>
      </c>
      <c r="C161" s="2">
        <v>14.714271</v>
      </c>
      <c r="D161" s="2">
        <v>6.3397039999999993</v>
      </c>
      <c r="E161" s="2">
        <v>30.525432000000002</v>
      </c>
      <c r="F161" s="2">
        <v>24.682991999999999</v>
      </c>
      <c r="G161" s="2">
        <v>47.986599999999996</v>
      </c>
      <c r="H161" s="2">
        <v>20.242432000000001</v>
      </c>
      <c r="I161" s="2">
        <v>45.477856000000003</v>
      </c>
      <c r="J161" s="2">
        <v>32.074655999999997</v>
      </c>
      <c r="K161" s="2">
        <v>20.405462</v>
      </c>
      <c r="L161" s="2">
        <v>31.49399</v>
      </c>
      <c r="M161" s="2">
        <v>30.122751999999998</v>
      </c>
      <c r="N161" s="2">
        <v>34.330075999999998</v>
      </c>
      <c r="O161" s="2">
        <v>38.914876000000007</v>
      </c>
      <c r="P161" s="2">
        <v>16.738435999999997</v>
      </c>
      <c r="Q161" s="61">
        <v>16.560843000000002</v>
      </c>
      <c r="R161" s="30"/>
      <c r="S161" s="47">
        <v>418.63445300000001</v>
      </c>
    </row>
    <row r="162" spans="1:19">
      <c r="A162" s="41" t="s">
        <v>75</v>
      </c>
      <c r="B162" s="48">
        <v>12.021912</v>
      </c>
      <c r="C162" s="2">
        <v>33.044419999999995</v>
      </c>
      <c r="D162" s="2">
        <v>22.983757999999998</v>
      </c>
      <c r="E162" s="2">
        <v>25.830207999999999</v>
      </c>
      <c r="F162" s="2">
        <v>8.0146350000000002</v>
      </c>
      <c r="G162" s="2">
        <v>32.630545999999995</v>
      </c>
      <c r="H162" s="2">
        <v>21.115472</v>
      </c>
      <c r="I162" s="2">
        <v>26.826930000000001</v>
      </c>
      <c r="J162" s="2">
        <v>26.279850000000003</v>
      </c>
      <c r="K162" s="2">
        <v>15.172460000000001</v>
      </c>
      <c r="L162" s="2">
        <v>29.713960000000004</v>
      </c>
      <c r="M162" s="2">
        <v>36.864724000000002</v>
      </c>
      <c r="N162" s="2">
        <v>35.814127999999997</v>
      </c>
      <c r="O162" s="2">
        <v>29.485100000000003</v>
      </c>
      <c r="P162" s="2">
        <v>22.858862999999996</v>
      </c>
      <c r="Q162" s="61">
        <v>29.344942000000003</v>
      </c>
      <c r="R162" s="30"/>
      <c r="S162" s="47">
        <v>408.00190800000001</v>
      </c>
    </row>
    <row r="163" spans="1:19">
      <c r="A163" s="41" t="s">
        <v>76</v>
      </c>
      <c r="B163" s="48">
        <v>14.672000000000001</v>
      </c>
      <c r="C163" s="2">
        <v>27.84</v>
      </c>
      <c r="D163" s="2">
        <v>22.802</v>
      </c>
      <c r="E163" s="2">
        <v>9.7439999999999998</v>
      </c>
      <c r="F163" s="2">
        <v>22.425000000000001</v>
      </c>
      <c r="G163" s="2">
        <v>21</v>
      </c>
      <c r="H163" s="2">
        <v>19.344000000000001</v>
      </c>
      <c r="I163" s="2">
        <v>22.414000000000001</v>
      </c>
      <c r="J163" s="2">
        <v>24.8</v>
      </c>
      <c r="K163" s="2">
        <v>4.8929999999999998</v>
      </c>
      <c r="L163" s="2">
        <v>23.835000000000001</v>
      </c>
      <c r="M163" s="2">
        <v>28.861000000000001</v>
      </c>
      <c r="N163" s="2">
        <v>53.631999999999998</v>
      </c>
      <c r="O163" s="2">
        <v>35.265999999999998</v>
      </c>
      <c r="P163" s="2">
        <v>20.327999999999999</v>
      </c>
      <c r="Q163" s="61">
        <v>18.759</v>
      </c>
      <c r="R163" s="30"/>
      <c r="S163" s="47">
        <v>370.61500000000001</v>
      </c>
    </row>
    <row r="164" spans="1:19">
      <c r="A164" s="41" t="s">
        <v>120</v>
      </c>
      <c r="B164" s="48">
        <v>34.938000000000002</v>
      </c>
      <c r="C164" s="2">
        <v>53.000999999999998</v>
      </c>
      <c r="D164" s="2">
        <v>37.1</v>
      </c>
      <c r="E164" s="2">
        <v>41.256</v>
      </c>
      <c r="F164" s="2">
        <v>29.216000000000001</v>
      </c>
      <c r="G164" s="2">
        <v>25.16</v>
      </c>
      <c r="H164" s="2">
        <v>23.94</v>
      </c>
      <c r="I164" s="2">
        <v>33.799999999999997</v>
      </c>
      <c r="J164" s="2">
        <v>19.512</v>
      </c>
      <c r="K164" s="2">
        <v>27.632000000000001</v>
      </c>
      <c r="L164" s="2">
        <v>30.204000000000001</v>
      </c>
      <c r="M164" s="2">
        <v>47.04</v>
      </c>
      <c r="N164" s="2">
        <v>24.010999999999999</v>
      </c>
      <c r="O164" s="2">
        <v>37.795999999999999</v>
      </c>
      <c r="P164" s="2">
        <v>16.995000000000001</v>
      </c>
      <c r="Q164" s="61">
        <v>16.763999999999999</v>
      </c>
      <c r="R164" s="30"/>
      <c r="S164" s="47">
        <v>498.36500000000007</v>
      </c>
    </row>
    <row r="165" spans="1:19">
      <c r="A165" s="41" t="s">
        <v>119</v>
      </c>
      <c r="B165" s="48">
        <v>9.7050000000000001</v>
      </c>
      <c r="C165" s="2">
        <v>7.8520000000000003</v>
      </c>
      <c r="D165" s="2">
        <v>1.855</v>
      </c>
      <c r="E165" s="2">
        <v>6.8760000000000003</v>
      </c>
      <c r="F165" s="2">
        <v>5.4779999999999998</v>
      </c>
      <c r="G165" s="2">
        <v>7.4</v>
      </c>
      <c r="H165" s="2">
        <v>1.71</v>
      </c>
      <c r="I165" s="2">
        <v>5.07</v>
      </c>
      <c r="J165" s="2">
        <v>3.2519999999999998</v>
      </c>
      <c r="K165" s="2">
        <v>3.4540000000000002</v>
      </c>
      <c r="L165" s="2">
        <v>6.7119999999999997</v>
      </c>
      <c r="M165" s="2">
        <v>3.1360000000000001</v>
      </c>
      <c r="N165" s="2">
        <v>3.694</v>
      </c>
      <c r="O165" s="2">
        <v>5.1539999999999999</v>
      </c>
      <c r="P165" s="2">
        <v>3.09</v>
      </c>
      <c r="Q165" s="61">
        <v>35.052</v>
      </c>
      <c r="R165" s="30"/>
      <c r="S165" s="47">
        <v>109.49000000000001</v>
      </c>
    </row>
    <row r="166" spans="1:19">
      <c r="A166" s="41" t="s">
        <v>77</v>
      </c>
      <c r="B166" s="48">
        <v>14.301</v>
      </c>
      <c r="C166" s="2">
        <v>62.07</v>
      </c>
      <c r="D166" s="2">
        <v>25.402000000000001</v>
      </c>
      <c r="E166" s="2">
        <v>56.265000000000001</v>
      </c>
      <c r="F166" s="2">
        <v>26.95</v>
      </c>
      <c r="G166" s="2">
        <v>17.16</v>
      </c>
      <c r="H166" s="2">
        <v>34.351999999999997</v>
      </c>
      <c r="I166" s="2">
        <v>42.671999999999997</v>
      </c>
      <c r="J166" s="2">
        <v>23.814</v>
      </c>
      <c r="K166" s="2">
        <v>12.705</v>
      </c>
      <c r="L166" s="2">
        <v>19.448</v>
      </c>
      <c r="M166" s="2">
        <v>24.675000000000001</v>
      </c>
      <c r="N166" s="2">
        <v>44.780999999999999</v>
      </c>
      <c r="O166" s="2">
        <v>34.713000000000001</v>
      </c>
      <c r="P166" s="2">
        <v>11.438000000000001</v>
      </c>
      <c r="Q166" s="61">
        <v>24.402000000000001</v>
      </c>
      <c r="R166" s="30"/>
      <c r="S166" s="47">
        <v>475.14800000000002</v>
      </c>
    </row>
    <row r="167" spans="1:19">
      <c r="A167" s="41" t="s">
        <v>78</v>
      </c>
      <c r="B167" s="48">
        <v>23.782</v>
      </c>
      <c r="C167" s="2">
        <v>63.625999999999998</v>
      </c>
      <c r="D167" s="2">
        <v>28.248999999999999</v>
      </c>
      <c r="E167" s="2">
        <v>53.927999999999997</v>
      </c>
      <c r="F167" s="2">
        <v>26.442</v>
      </c>
      <c r="G167" s="2">
        <v>38.042000000000002</v>
      </c>
      <c r="H167" s="2">
        <v>28.785</v>
      </c>
      <c r="I167" s="2">
        <v>39.500999999999998</v>
      </c>
      <c r="J167" s="2">
        <v>14.32</v>
      </c>
      <c r="K167" s="2">
        <v>21.164000000000001</v>
      </c>
      <c r="L167" s="2">
        <v>13.041</v>
      </c>
      <c r="M167" s="2">
        <v>45.213999999999999</v>
      </c>
      <c r="N167" s="2">
        <v>55.62</v>
      </c>
      <c r="O167" s="2">
        <v>62.655999999999999</v>
      </c>
      <c r="P167" s="2">
        <v>26.19</v>
      </c>
      <c r="Q167" s="61">
        <v>16.667999999999999</v>
      </c>
      <c r="R167" s="30"/>
      <c r="S167" s="47">
        <v>557.22799999999995</v>
      </c>
    </row>
    <row r="168" spans="1:19">
      <c r="A168" s="41" t="s">
        <v>79</v>
      </c>
      <c r="B168" s="48">
        <v>18.303999999999998</v>
      </c>
      <c r="C168" s="2">
        <v>51.061999999999998</v>
      </c>
      <c r="D168" s="2">
        <v>25.266999999999999</v>
      </c>
      <c r="E168" s="2">
        <v>53.118000000000002</v>
      </c>
      <c r="F168" s="2">
        <v>23.683</v>
      </c>
      <c r="G168" s="2">
        <v>29.818000000000001</v>
      </c>
      <c r="H168" s="2">
        <v>14.238</v>
      </c>
      <c r="I168" s="2">
        <v>25.87</v>
      </c>
      <c r="J168" s="2">
        <v>17.036999999999999</v>
      </c>
      <c r="K168" s="2">
        <v>26.507000000000001</v>
      </c>
      <c r="L168" s="2">
        <v>25.675000000000001</v>
      </c>
      <c r="M168" s="2">
        <v>40.545999999999999</v>
      </c>
      <c r="N168" s="2">
        <v>47.96</v>
      </c>
      <c r="O168" s="2">
        <v>56.133000000000003</v>
      </c>
      <c r="P168" s="2">
        <v>12.971</v>
      </c>
      <c r="Q168" s="61">
        <v>33.15</v>
      </c>
      <c r="R168" s="30"/>
      <c r="S168" s="47">
        <v>501.33899999999994</v>
      </c>
    </row>
    <row r="169" spans="1:19">
      <c r="A169" s="41" t="s">
        <v>212</v>
      </c>
      <c r="B169" s="48">
        <v>55.706000000000003</v>
      </c>
      <c r="C169" s="2">
        <v>46.683</v>
      </c>
      <c r="D169" s="2">
        <v>31.577000000000002</v>
      </c>
      <c r="E169" s="2">
        <v>49.841000000000001</v>
      </c>
      <c r="F169" s="2">
        <v>45.6</v>
      </c>
      <c r="G169" s="2">
        <v>26.152000000000001</v>
      </c>
      <c r="H169" s="2">
        <v>32.534999999999997</v>
      </c>
      <c r="I169" s="2">
        <v>39.957000000000001</v>
      </c>
      <c r="J169" s="2">
        <v>34.033999999999999</v>
      </c>
      <c r="K169" s="2">
        <v>43.2</v>
      </c>
      <c r="L169" s="2">
        <v>48.231000000000002</v>
      </c>
      <c r="M169" s="2">
        <v>31.263999999999999</v>
      </c>
      <c r="N169" s="2">
        <v>46.08</v>
      </c>
      <c r="O169" s="2">
        <v>50.921999999999997</v>
      </c>
      <c r="P169" s="2">
        <v>29.535</v>
      </c>
      <c r="Q169" s="61">
        <v>35.155999999999999</v>
      </c>
      <c r="R169" s="30"/>
      <c r="S169" s="47">
        <v>646.47299999999996</v>
      </c>
    </row>
    <row r="170" spans="1:19">
      <c r="A170" s="41" t="s">
        <v>211</v>
      </c>
      <c r="B170" s="48">
        <v>12.605</v>
      </c>
      <c r="C170" s="2">
        <v>35.783999999999999</v>
      </c>
      <c r="D170" s="2">
        <v>10.108000000000001</v>
      </c>
      <c r="E170" s="2">
        <v>6.7679999999999998</v>
      </c>
      <c r="F170" s="2">
        <v>11.875</v>
      </c>
      <c r="G170" s="2">
        <v>15.632</v>
      </c>
      <c r="H170" s="2">
        <v>20.393999999999998</v>
      </c>
      <c r="I170" s="2">
        <v>8.7880000000000003</v>
      </c>
      <c r="J170" s="2">
        <v>4.1539999999999999</v>
      </c>
      <c r="K170" s="2">
        <v>11.31</v>
      </c>
      <c r="L170" s="2">
        <v>6.5549999999999997</v>
      </c>
      <c r="M170" s="2">
        <v>4.0960000000000001</v>
      </c>
      <c r="N170" s="2">
        <v>2.407</v>
      </c>
      <c r="O170" s="2">
        <v>13.926</v>
      </c>
      <c r="P170" s="2">
        <v>10.295</v>
      </c>
      <c r="Q170" s="61">
        <v>8.6359999999999992</v>
      </c>
      <c r="R170" s="30"/>
      <c r="S170" s="47">
        <v>183.33299999999997</v>
      </c>
    </row>
    <row r="171" spans="1:19">
      <c r="A171" s="41" t="s">
        <v>210</v>
      </c>
      <c r="B171" s="48">
        <v>73.108999999999995</v>
      </c>
      <c r="C171" s="2">
        <v>81.792000000000002</v>
      </c>
      <c r="D171" s="2">
        <v>30.324000000000002</v>
      </c>
      <c r="E171" s="2">
        <v>29.327999999999999</v>
      </c>
      <c r="F171" s="2">
        <v>33.25</v>
      </c>
      <c r="G171" s="2">
        <v>35.171999999999997</v>
      </c>
      <c r="H171" s="2">
        <v>33.99</v>
      </c>
      <c r="I171" s="2">
        <v>30.757999999999999</v>
      </c>
      <c r="J171" s="2">
        <v>22.847000000000001</v>
      </c>
      <c r="K171" s="2">
        <v>36.192</v>
      </c>
      <c r="L171" s="2">
        <v>28.405000000000001</v>
      </c>
      <c r="M171" s="2">
        <v>16.384</v>
      </c>
      <c r="N171" s="2">
        <v>31.291</v>
      </c>
      <c r="O171" s="2">
        <v>30.172999999999998</v>
      </c>
      <c r="P171" s="2">
        <v>18.530999999999999</v>
      </c>
      <c r="Q171" s="61">
        <v>21.59</v>
      </c>
      <c r="R171" s="30"/>
      <c r="S171" s="47">
        <v>553.13599999999997</v>
      </c>
    </row>
    <row r="172" spans="1:19">
      <c r="A172" s="41" t="s">
        <v>209</v>
      </c>
      <c r="B172" s="48">
        <v>95.292000000000002</v>
      </c>
      <c r="C172" s="2">
        <v>53.62</v>
      </c>
      <c r="D172" s="2">
        <v>68.900000000000006</v>
      </c>
      <c r="E172" s="2">
        <v>82.775000000000006</v>
      </c>
      <c r="F172" s="2">
        <v>47.442999999999998</v>
      </c>
      <c r="G172" s="2">
        <v>47.426000000000002</v>
      </c>
      <c r="H172" s="2">
        <v>64.448999999999998</v>
      </c>
      <c r="I172" s="2">
        <v>46.32</v>
      </c>
      <c r="J172" s="2">
        <v>26.135999999999999</v>
      </c>
      <c r="K172" s="2">
        <v>40.46</v>
      </c>
      <c r="L172" s="2">
        <v>32.143999999999998</v>
      </c>
      <c r="M172" s="2">
        <v>47.585999999999999</v>
      </c>
      <c r="N172" s="2">
        <v>35.49</v>
      </c>
      <c r="O172" s="2">
        <v>79.072000000000003</v>
      </c>
      <c r="P172" s="2">
        <v>36.838999999999999</v>
      </c>
      <c r="Q172" s="61">
        <v>59.201999999999998</v>
      </c>
      <c r="R172" s="30"/>
      <c r="S172" s="47">
        <v>863.154</v>
      </c>
    </row>
    <row r="173" spans="1:19">
      <c r="A173" s="41" t="s">
        <v>208</v>
      </c>
      <c r="B173" s="48">
        <v>113.447</v>
      </c>
      <c r="C173" s="2">
        <v>106.248</v>
      </c>
      <c r="D173" s="2">
        <v>80.126999999999995</v>
      </c>
      <c r="E173" s="2">
        <v>79.072000000000003</v>
      </c>
      <c r="F173" s="2">
        <v>49.494999999999997</v>
      </c>
      <c r="G173" s="2">
        <v>41.058999999999997</v>
      </c>
      <c r="H173" s="2">
        <v>52.563000000000002</v>
      </c>
      <c r="I173" s="2">
        <v>53.393999999999998</v>
      </c>
      <c r="J173" s="2">
        <v>47.712000000000003</v>
      </c>
      <c r="K173" s="2">
        <v>49.84</v>
      </c>
      <c r="L173" s="2">
        <v>38.384</v>
      </c>
      <c r="M173" s="2">
        <v>45.28</v>
      </c>
      <c r="N173" s="2">
        <v>71.576999999999998</v>
      </c>
      <c r="O173" s="2">
        <v>88.603999999999999</v>
      </c>
      <c r="P173" s="2">
        <v>63.392000000000003</v>
      </c>
      <c r="Q173" s="61">
        <v>59.674999999999997</v>
      </c>
      <c r="R173" s="30"/>
      <c r="S173" s="47">
        <v>1039.8690000000001</v>
      </c>
    </row>
    <row r="174" spans="1:19">
      <c r="A174" s="41" t="s">
        <v>207</v>
      </c>
      <c r="B174" s="48">
        <v>164.10300000000001</v>
      </c>
      <c r="C174" s="2">
        <v>151.06</v>
      </c>
      <c r="D174" s="2">
        <v>94.875</v>
      </c>
      <c r="E174" s="2">
        <v>84.843000000000004</v>
      </c>
      <c r="F174" s="2">
        <v>75.963999999999999</v>
      </c>
      <c r="G174" s="2">
        <v>42.807000000000002</v>
      </c>
      <c r="H174" s="2">
        <v>78.27</v>
      </c>
      <c r="I174" s="2">
        <v>60.671999999999997</v>
      </c>
      <c r="J174" s="2">
        <v>54.326000000000001</v>
      </c>
      <c r="K174" s="2">
        <v>80.352000000000004</v>
      </c>
      <c r="L174" s="2">
        <v>55.043999999999997</v>
      </c>
      <c r="M174" s="2">
        <v>61.256</v>
      </c>
      <c r="N174" s="2">
        <v>85.56</v>
      </c>
      <c r="O174" s="2">
        <v>119.988</v>
      </c>
      <c r="P174" s="2">
        <v>47.18</v>
      </c>
      <c r="Q174" s="61">
        <v>57.063000000000002</v>
      </c>
      <c r="R174" s="30"/>
      <c r="S174" s="47">
        <v>1313.3630000000003</v>
      </c>
    </row>
    <row r="175" spans="1:19">
      <c r="A175" s="41" t="s">
        <v>206</v>
      </c>
      <c r="B175" s="48">
        <v>68.287000000000006</v>
      </c>
      <c r="C175" s="2">
        <v>38.948</v>
      </c>
      <c r="D175" s="2">
        <v>41.51</v>
      </c>
      <c r="E175" s="2">
        <v>58.41</v>
      </c>
      <c r="F175" s="2">
        <v>39.171999999999997</v>
      </c>
      <c r="G175" s="2">
        <v>39.558999999999997</v>
      </c>
      <c r="H175" s="2">
        <v>37.744</v>
      </c>
      <c r="I175" s="2">
        <v>36.526000000000003</v>
      </c>
      <c r="J175" s="2">
        <v>26.751999999999999</v>
      </c>
      <c r="K175" s="2">
        <v>40.14</v>
      </c>
      <c r="L175" s="2">
        <v>31.044</v>
      </c>
      <c r="M175" s="2">
        <v>58.295999999999999</v>
      </c>
      <c r="N175" s="2">
        <v>85.47</v>
      </c>
      <c r="O175" s="2">
        <v>73.501999999999995</v>
      </c>
      <c r="P175" s="2">
        <v>60.924999999999997</v>
      </c>
      <c r="Q175" s="61">
        <v>61.128</v>
      </c>
      <c r="R175" s="30"/>
      <c r="S175" s="47">
        <v>797.41300000000001</v>
      </c>
    </row>
    <row r="176" spans="1:19">
      <c r="A176" s="41" t="s">
        <v>205</v>
      </c>
      <c r="B176" s="48">
        <v>23.751999999999999</v>
      </c>
      <c r="C176" s="2">
        <v>29.96</v>
      </c>
      <c r="D176" s="2">
        <v>29.65</v>
      </c>
      <c r="E176" s="2">
        <v>42.48</v>
      </c>
      <c r="F176" s="2">
        <v>47.566000000000003</v>
      </c>
      <c r="G176" s="2">
        <v>27.923999999999999</v>
      </c>
      <c r="H176" s="2">
        <v>26.96</v>
      </c>
      <c r="I176" s="2">
        <v>26.09</v>
      </c>
      <c r="J176" s="2">
        <v>24.32</v>
      </c>
      <c r="K176" s="2">
        <v>24.084</v>
      </c>
      <c r="L176" s="2">
        <v>20.696000000000002</v>
      </c>
      <c r="M176" s="2">
        <v>21.861000000000001</v>
      </c>
      <c r="N176" s="2">
        <v>45.584000000000003</v>
      </c>
      <c r="O176" s="2">
        <v>42.405000000000001</v>
      </c>
      <c r="P176" s="2">
        <v>17.059000000000001</v>
      </c>
      <c r="Q176" s="61">
        <v>22.922999999999998</v>
      </c>
      <c r="R176" s="30"/>
      <c r="S176" s="47">
        <v>473.31400000000002</v>
      </c>
    </row>
    <row r="177" spans="1:19">
      <c r="A177" s="41" t="s">
        <v>204</v>
      </c>
      <c r="B177" s="48">
        <v>199.584</v>
      </c>
      <c r="C177" s="2">
        <v>100.68300000000001</v>
      </c>
      <c r="D177" s="2">
        <v>193.15199999999999</v>
      </c>
      <c r="E177" s="2">
        <v>89.298000000000002</v>
      </c>
      <c r="F177" s="2">
        <v>102.56399999999999</v>
      </c>
      <c r="G177" s="2">
        <v>83.02</v>
      </c>
      <c r="H177" s="2">
        <v>68.775000000000006</v>
      </c>
      <c r="I177" s="2">
        <v>117.084</v>
      </c>
      <c r="J177" s="2">
        <v>49.52</v>
      </c>
      <c r="K177" s="2">
        <v>111.93</v>
      </c>
      <c r="L177" s="2">
        <v>60.651000000000003</v>
      </c>
      <c r="M177" s="2">
        <v>84.218000000000004</v>
      </c>
      <c r="N177" s="2">
        <v>98.566000000000003</v>
      </c>
      <c r="O177" s="2">
        <v>95.238</v>
      </c>
      <c r="P177" s="2">
        <v>47.158000000000001</v>
      </c>
      <c r="Q177" s="61">
        <v>75.138999999999996</v>
      </c>
      <c r="R177" s="30"/>
      <c r="S177" s="47">
        <v>1576.58</v>
      </c>
    </row>
    <row r="178" spans="1:19">
      <c r="A178" s="41" t="s">
        <v>203</v>
      </c>
      <c r="B178" s="48">
        <v>106.964</v>
      </c>
      <c r="C178" s="2">
        <v>101.47199999999999</v>
      </c>
      <c r="D178" s="2">
        <v>134.67599999999999</v>
      </c>
      <c r="E178" s="2">
        <v>132.21100000000001</v>
      </c>
      <c r="F178" s="2">
        <v>206.71</v>
      </c>
      <c r="G178" s="2">
        <v>123.2</v>
      </c>
      <c r="H178" s="2">
        <v>163.13399999999999</v>
      </c>
      <c r="I178" s="2">
        <v>102.601</v>
      </c>
      <c r="J178" s="2">
        <v>141.29499999999999</v>
      </c>
      <c r="K178" s="2">
        <v>93.753</v>
      </c>
      <c r="L178" s="2">
        <v>148.06800000000001</v>
      </c>
      <c r="M178" s="2">
        <v>113.34399999999999</v>
      </c>
      <c r="N178" s="2">
        <v>144.33600000000001</v>
      </c>
      <c r="O178" s="2">
        <v>202.34</v>
      </c>
      <c r="P178" s="2">
        <v>106.026</v>
      </c>
      <c r="Q178" s="61">
        <v>102.29600000000001</v>
      </c>
      <c r="R178" s="30"/>
      <c r="S178" s="47">
        <v>2122.4259999999999</v>
      </c>
    </row>
    <row r="179" spans="1:19">
      <c r="A179" s="41" t="s">
        <v>202</v>
      </c>
      <c r="B179" s="48">
        <v>178.42</v>
      </c>
      <c r="C179" s="2">
        <v>94.54</v>
      </c>
      <c r="D179" s="2">
        <v>138.761</v>
      </c>
      <c r="E179" s="2">
        <v>86.94</v>
      </c>
      <c r="F179" s="2">
        <v>328.75200000000001</v>
      </c>
      <c r="G179" s="2">
        <v>63.4</v>
      </c>
      <c r="H179" s="2">
        <v>195.096</v>
      </c>
      <c r="I179" s="2">
        <v>62.787999999999997</v>
      </c>
      <c r="J179" s="2">
        <v>68.951999999999998</v>
      </c>
      <c r="K179" s="2">
        <v>61.74</v>
      </c>
      <c r="L179" s="2">
        <v>204.40799999999999</v>
      </c>
      <c r="M179" s="2">
        <v>114.63800000000001</v>
      </c>
      <c r="N179" s="2">
        <v>148.70400000000001</v>
      </c>
      <c r="O179" s="2">
        <v>332.52199999999999</v>
      </c>
      <c r="P179" s="2">
        <v>126.101</v>
      </c>
      <c r="Q179" s="61">
        <v>161.18199999999999</v>
      </c>
      <c r="R179" s="30"/>
      <c r="S179" s="47">
        <v>2366.944</v>
      </c>
    </row>
    <row r="180" spans="1:19">
      <c r="A180" s="41" t="s">
        <v>201</v>
      </c>
      <c r="B180" s="48">
        <v>574.09</v>
      </c>
      <c r="C180" s="2">
        <v>282.74400000000003</v>
      </c>
      <c r="D180" s="2">
        <v>288.78800000000001</v>
      </c>
      <c r="E180" s="2">
        <v>219</v>
      </c>
      <c r="F180" s="2">
        <v>128.74</v>
      </c>
      <c r="G180" s="2">
        <v>97.938999999999993</v>
      </c>
      <c r="H180" s="2">
        <v>137.92500000000001</v>
      </c>
      <c r="I180" s="2">
        <v>119.6</v>
      </c>
      <c r="J180" s="2">
        <v>183.58</v>
      </c>
      <c r="K180" s="2">
        <v>116.774</v>
      </c>
      <c r="L180" s="2">
        <v>162.41499999999999</v>
      </c>
      <c r="M180" s="2">
        <v>130.566</v>
      </c>
      <c r="N180" s="2">
        <v>138.245</v>
      </c>
      <c r="O180" s="2">
        <v>164.5</v>
      </c>
      <c r="P180" s="2">
        <v>133.536</v>
      </c>
      <c r="Q180" s="61">
        <v>107.041</v>
      </c>
      <c r="R180" s="30"/>
      <c r="S180" s="47">
        <v>2985.4829999999997</v>
      </c>
    </row>
    <row r="181" spans="1:19">
      <c r="A181" s="41" t="s">
        <v>200</v>
      </c>
      <c r="B181" s="48">
        <v>678.41800000000001</v>
      </c>
      <c r="C181" s="2">
        <v>407.16</v>
      </c>
      <c r="D181" s="2">
        <v>375.19200000000001</v>
      </c>
      <c r="E181" s="2">
        <v>409.86</v>
      </c>
      <c r="F181" s="2">
        <v>353.81400000000002</v>
      </c>
      <c r="G181" s="2">
        <v>232.815</v>
      </c>
      <c r="H181" s="2">
        <v>279.13600000000002</v>
      </c>
      <c r="I181" s="2">
        <v>306.702</v>
      </c>
      <c r="J181" s="2">
        <v>240.63499999999999</v>
      </c>
      <c r="K181" s="2">
        <v>239.02500000000001</v>
      </c>
      <c r="L181" s="2">
        <v>379.96199999999999</v>
      </c>
      <c r="M181" s="2">
        <v>221.452</v>
      </c>
      <c r="N181" s="2">
        <v>259.66199999999998</v>
      </c>
      <c r="O181" s="2">
        <v>313.10000000000002</v>
      </c>
      <c r="P181" s="2">
        <v>264.52100000000002</v>
      </c>
      <c r="Q181" s="61">
        <v>193.46100000000001</v>
      </c>
      <c r="R181" s="30"/>
      <c r="S181" s="47">
        <v>5154.9150000000009</v>
      </c>
    </row>
    <row r="182" spans="1:19">
      <c r="A182" s="41" t="s">
        <v>199</v>
      </c>
      <c r="B182" s="48">
        <v>957.72900000000004</v>
      </c>
      <c r="C182" s="2">
        <v>445.75</v>
      </c>
      <c r="D182" s="2">
        <v>399.05599999999998</v>
      </c>
      <c r="E182" s="2">
        <v>761.21500000000003</v>
      </c>
      <c r="F182" s="2">
        <v>615.495</v>
      </c>
      <c r="G182" s="2">
        <v>247.63200000000001</v>
      </c>
      <c r="H182" s="2">
        <v>354.904</v>
      </c>
      <c r="I182" s="2">
        <v>414.7</v>
      </c>
      <c r="J182" s="2">
        <v>281.49400000000003</v>
      </c>
      <c r="K182" s="2">
        <v>389.36799999999999</v>
      </c>
      <c r="L182" s="2">
        <v>406.02800000000002</v>
      </c>
      <c r="M182" s="2">
        <v>330.28800000000001</v>
      </c>
      <c r="N182" s="2">
        <v>430.92</v>
      </c>
      <c r="O182" s="2">
        <v>518.07600000000002</v>
      </c>
      <c r="P182" s="2">
        <v>339.76799999999997</v>
      </c>
      <c r="Q182" s="61">
        <v>234.85</v>
      </c>
      <c r="R182" s="30"/>
      <c r="S182" s="47">
        <v>7127.2730000000001</v>
      </c>
    </row>
    <row r="183" spans="1:19">
      <c r="A183" s="41" t="s">
        <v>198</v>
      </c>
      <c r="B183" s="48">
        <v>1797.5</v>
      </c>
      <c r="C183" s="2">
        <v>1477.7139999999999</v>
      </c>
      <c r="D183" s="2">
        <v>1282.348</v>
      </c>
      <c r="E183" s="2">
        <v>1358.3</v>
      </c>
      <c r="F183" s="2">
        <v>907.06</v>
      </c>
      <c r="G183" s="2">
        <v>315.01</v>
      </c>
      <c r="H183" s="2">
        <v>554.93799999999999</v>
      </c>
      <c r="I183" s="2">
        <v>703.48</v>
      </c>
      <c r="J183" s="2">
        <v>604.73699999999997</v>
      </c>
      <c r="K183" s="2">
        <v>763.572</v>
      </c>
      <c r="L183" s="2">
        <v>1070.0820000000001</v>
      </c>
      <c r="M183" s="2">
        <v>599.18899999999996</v>
      </c>
      <c r="N183" s="2">
        <v>880</v>
      </c>
      <c r="O183" s="2">
        <v>788.7</v>
      </c>
      <c r="P183" s="2">
        <v>747.49599999999998</v>
      </c>
      <c r="Q183" s="61">
        <v>529.94500000000005</v>
      </c>
      <c r="R183" s="30"/>
      <c r="S183" s="47">
        <v>14380.071</v>
      </c>
    </row>
    <row r="184" spans="1:19">
      <c r="A184" s="41" t="s">
        <v>233</v>
      </c>
      <c r="B184" s="48">
        <v>819.66</v>
      </c>
      <c r="C184" s="2">
        <v>579.63599999999997</v>
      </c>
      <c r="D184" s="2">
        <v>585.80799999999999</v>
      </c>
      <c r="E184" s="2">
        <v>584.86800000000005</v>
      </c>
      <c r="F184" s="2">
        <v>637.88</v>
      </c>
      <c r="G184" s="2">
        <v>318.71600000000001</v>
      </c>
      <c r="H184" s="2">
        <v>493.334</v>
      </c>
      <c r="I184" s="2">
        <v>380.995</v>
      </c>
      <c r="J184" s="2">
        <v>397.05599999999998</v>
      </c>
      <c r="K184" s="2">
        <v>487.44</v>
      </c>
      <c r="L184" s="2">
        <v>437.84399999999999</v>
      </c>
      <c r="M184" s="2">
        <v>411.07499999999999</v>
      </c>
      <c r="N184" s="2">
        <v>516.63499999999999</v>
      </c>
      <c r="O184" s="2">
        <v>638.322</v>
      </c>
      <c r="P184" s="2">
        <v>318.84800000000001</v>
      </c>
      <c r="Q184" s="61">
        <v>300.49799999999999</v>
      </c>
      <c r="R184" s="30"/>
      <c r="S184" s="47">
        <v>7908.6149999999989</v>
      </c>
    </row>
    <row r="185" spans="1:19">
      <c r="A185" s="41" t="s">
        <v>232</v>
      </c>
      <c r="B185" s="48">
        <v>299.05399999999997</v>
      </c>
      <c r="C185" s="2">
        <v>199.70500000000001</v>
      </c>
      <c r="D185" s="2">
        <v>159.45599999999999</v>
      </c>
      <c r="E185" s="2">
        <v>107.01900000000001</v>
      </c>
      <c r="F185" s="2">
        <v>279.28800000000001</v>
      </c>
      <c r="G185" s="2">
        <v>128.65600000000001</v>
      </c>
      <c r="H185" s="2">
        <v>185.845</v>
      </c>
      <c r="I185" s="2">
        <v>162.33699999999999</v>
      </c>
      <c r="J185" s="2">
        <v>114.304</v>
      </c>
      <c r="K185" s="2">
        <v>91.394999999999996</v>
      </c>
      <c r="L185" s="2">
        <v>540.24300000000005</v>
      </c>
      <c r="M185" s="2">
        <v>97.44</v>
      </c>
      <c r="N185" s="2">
        <v>327.79599999999999</v>
      </c>
      <c r="O185" s="2">
        <v>93.575999999999993</v>
      </c>
      <c r="P185" s="2">
        <v>132.28800000000001</v>
      </c>
      <c r="Q185" s="61">
        <v>131.25200000000001</v>
      </c>
      <c r="R185" s="30"/>
      <c r="S185" s="47">
        <v>3049.654</v>
      </c>
    </row>
    <row r="186" spans="1:19">
      <c r="A186" s="41" t="s">
        <v>231</v>
      </c>
      <c r="B186" s="48">
        <v>886.221</v>
      </c>
      <c r="C186" s="2">
        <v>236.01499999999999</v>
      </c>
      <c r="D186" s="2">
        <v>387.76799999999997</v>
      </c>
      <c r="E186" s="2">
        <v>350.24400000000003</v>
      </c>
      <c r="F186" s="2">
        <v>520.64800000000002</v>
      </c>
      <c r="G186" s="2">
        <v>286.55200000000002</v>
      </c>
      <c r="H186" s="2">
        <v>297.35199999999998</v>
      </c>
      <c r="I186" s="2">
        <v>404.18599999999998</v>
      </c>
      <c r="J186" s="2">
        <v>342.91199999999998</v>
      </c>
      <c r="K186" s="2">
        <v>416.35500000000002</v>
      </c>
      <c r="L186" s="2">
        <v>391.94099999999997</v>
      </c>
      <c r="M186" s="2">
        <v>286.23</v>
      </c>
      <c r="N186" s="2">
        <v>548.702</v>
      </c>
      <c r="O186" s="2">
        <v>401.04</v>
      </c>
      <c r="P186" s="2">
        <v>376.512</v>
      </c>
      <c r="Q186" s="61">
        <v>286.68200000000002</v>
      </c>
      <c r="R186" s="30"/>
      <c r="S186" s="47">
        <v>6419.3600000000006</v>
      </c>
    </row>
    <row r="187" spans="1:19">
      <c r="A187" s="41" t="s">
        <v>230</v>
      </c>
      <c r="B187" s="48">
        <v>384.40499999999997</v>
      </c>
      <c r="C187" s="2">
        <v>451.98</v>
      </c>
      <c r="D187" s="2">
        <v>442.01299999999998</v>
      </c>
      <c r="E187" s="2">
        <v>581.88199999999995</v>
      </c>
      <c r="F187" s="2">
        <v>512.22799999999995</v>
      </c>
      <c r="G187" s="2">
        <v>326.00700000000001</v>
      </c>
      <c r="H187" s="2">
        <v>512.04100000000005</v>
      </c>
      <c r="I187" s="2">
        <v>515.84</v>
      </c>
      <c r="J187" s="2">
        <v>477.16</v>
      </c>
      <c r="K187" s="2">
        <v>540.12300000000005</v>
      </c>
      <c r="L187" s="2">
        <v>648.36900000000003</v>
      </c>
      <c r="M187" s="2">
        <v>482.84800000000001</v>
      </c>
      <c r="N187" s="2">
        <v>708.44399999999996</v>
      </c>
      <c r="O187" s="2">
        <v>597.36800000000005</v>
      </c>
      <c r="P187" s="2">
        <v>439.245</v>
      </c>
      <c r="Q187" s="61">
        <v>405.52199999999999</v>
      </c>
      <c r="R187" s="30"/>
      <c r="S187" s="47">
        <v>8025.4750000000004</v>
      </c>
    </row>
    <row r="188" spans="1:19">
      <c r="A188" s="41" t="s">
        <v>229</v>
      </c>
      <c r="B188" s="48">
        <v>329.03199999999998</v>
      </c>
      <c r="C188" s="2">
        <v>251.53200000000001</v>
      </c>
      <c r="D188" s="2">
        <v>346.983</v>
      </c>
      <c r="E188" s="2">
        <v>377.56799999999998</v>
      </c>
      <c r="F188" s="2">
        <v>382.80799999999999</v>
      </c>
      <c r="G188" s="2">
        <v>286.14</v>
      </c>
      <c r="H188" s="2">
        <v>502.42500000000001</v>
      </c>
      <c r="I188" s="2">
        <v>333.10199999999998</v>
      </c>
      <c r="J188" s="2">
        <v>342.32400000000001</v>
      </c>
      <c r="K188" s="2">
        <v>416.88</v>
      </c>
      <c r="L188" s="2">
        <v>476.27300000000002</v>
      </c>
      <c r="M188" s="2">
        <v>371.75599999999997</v>
      </c>
      <c r="N188" s="2">
        <v>363.39800000000002</v>
      </c>
      <c r="O188" s="2">
        <v>416.24</v>
      </c>
      <c r="P188" s="2">
        <v>260.83199999999999</v>
      </c>
      <c r="Q188" s="61">
        <v>307.63200000000001</v>
      </c>
      <c r="R188" s="30"/>
      <c r="S188" s="47">
        <v>5764.9250000000002</v>
      </c>
    </row>
    <row r="189" spans="1:19">
      <c r="A189" s="41" t="s">
        <v>228</v>
      </c>
      <c r="B189" s="48">
        <v>252.76</v>
      </c>
      <c r="C189" s="2">
        <v>198.01599999999999</v>
      </c>
      <c r="D189" s="2">
        <v>322.00560000000002</v>
      </c>
      <c r="E189" s="2">
        <v>306.00900000000001</v>
      </c>
      <c r="F189" s="2">
        <v>7.0244</v>
      </c>
      <c r="G189" s="2">
        <v>208.90279999999998</v>
      </c>
      <c r="H189" s="2">
        <v>279.59679999999997</v>
      </c>
      <c r="I189" s="2">
        <v>256.22500000000002</v>
      </c>
      <c r="J189" s="2">
        <v>192.2415</v>
      </c>
      <c r="K189" s="2">
        <v>478.25099999999998</v>
      </c>
      <c r="L189" s="2">
        <v>207.24630000000002</v>
      </c>
      <c r="M189" s="2">
        <v>337.99159999999995</v>
      </c>
      <c r="N189" s="2">
        <v>353.12849999999997</v>
      </c>
      <c r="O189" s="2">
        <v>341.50789999999995</v>
      </c>
      <c r="P189" s="2">
        <v>285.75360000000006</v>
      </c>
      <c r="Q189" s="61">
        <v>263.78039999999999</v>
      </c>
      <c r="R189" s="30"/>
      <c r="S189" s="47">
        <v>4290.4403999999995</v>
      </c>
    </row>
    <row r="190" spans="1:19">
      <c r="A190" s="41" t="s">
        <v>227</v>
      </c>
      <c r="B190" s="48">
        <v>215.655</v>
      </c>
      <c r="C190" s="2">
        <v>241.67599999999999</v>
      </c>
      <c r="D190" s="2">
        <v>156.24</v>
      </c>
      <c r="E190" s="2">
        <v>194.71199999999999</v>
      </c>
      <c r="F190" s="2"/>
      <c r="G190" s="2">
        <v>188.04</v>
      </c>
      <c r="H190" s="2">
        <v>148.54300000000001</v>
      </c>
      <c r="I190" s="2">
        <v>190.78200000000001</v>
      </c>
      <c r="J190" s="2">
        <v>186.99199999999999</v>
      </c>
      <c r="K190" s="2">
        <v>283.36</v>
      </c>
      <c r="L190" s="2">
        <v>277.476</v>
      </c>
      <c r="M190" s="2">
        <v>189.13800000000001</v>
      </c>
      <c r="N190" s="2">
        <v>184.28899999999999</v>
      </c>
      <c r="O190" s="2">
        <v>285.98</v>
      </c>
      <c r="P190" s="2">
        <v>229.184</v>
      </c>
      <c r="Q190" s="61">
        <v>0</v>
      </c>
      <c r="R190" s="30"/>
      <c r="S190" s="47">
        <v>2972.0670000000005</v>
      </c>
    </row>
    <row r="191" spans="1:19">
      <c r="A191" s="41" t="s">
        <v>226</v>
      </c>
      <c r="B191" s="48">
        <v>90.183000000000007</v>
      </c>
      <c r="C191" s="2">
        <v>58.47</v>
      </c>
      <c r="D191" s="2">
        <v>82.025999999999996</v>
      </c>
      <c r="E191" s="2">
        <v>69.540000000000006</v>
      </c>
      <c r="F191" s="2"/>
      <c r="G191" s="2">
        <v>94.02</v>
      </c>
      <c r="H191" s="2">
        <v>90.575000000000003</v>
      </c>
      <c r="I191" s="2">
        <v>102.45699999999999</v>
      </c>
      <c r="J191" s="2">
        <v>70.927999999999997</v>
      </c>
      <c r="K191" s="2">
        <v>67.298000000000002</v>
      </c>
      <c r="L191" s="2">
        <v>80.322000000000003</v>
      </c>
      <c r="M191" s="2">
        <v>91.308000000000007</v>
      </c>
      <c r="N191" s="2">
        <v>109.069</v>
      </c>
      <c r="O191" s="2">
        <v>133.94</v>
      </c>
      <c r="P191" s="2">
        <v>93.105999999999995</v>
      </c>
      <c r="Q191" s="61">
        <v>0</v>
      </c>
      <c r="R191" s="30"/>
      <c r="S191" s="47">
        <v>1233.242</v>
      </c>
    </row>
    <row r="192" spans="1:19">
      <c r="A192" s="41" t="s">
        <v>225</v>
      </c>
      <c r="B192" s="48">
        <v>302.79388</v>
      </c>
      <c r="C192" s="2">
        <v>219.42689999999999</v>
      </c>
      <c r="D192" s="2">
        <v>271.87284000000005</v>
      </c>
      <c r="E192" s="2">
        <v>163.65374</v>
      </c>
      <c r="F192" s="2"/>
      <c r="G192" s="2">
        <v>191.61719999999997</v>
      </c>
      <c r="H192" s="2">
        <v>317.54176999999999</v>
      </c>
      <c r="I192" s="2">
        <v>260.07263999999998</v>
      </c>
      <c r="J192" s="2">
        <v>227.23908000000003</v>
      </c>
      <c r="K192" s="2">
        <v>75.473160000000007</v>
      </c>
      <c r="L192" s="2">
        <v>356.71776</v>
      </c>
      <c r="M192" s="2">
        <v>250.20824999999999</v>
      </c>
      <c r="N192" s="2">
        <v>184.67328000000001</v>
      </c>
      <c r="O192" s="2">
        <v>249.96600000000001</v>
      </c>
      <c r="P192" s="2">
        <v>102.74011999999999</v>
      </c>
      <c r="Q192" s="61">
        <v>0</v>
      </c>
      <c r="R192" s="30"/>
      <c r="S192" s="47">
        <v>3173.9966200000003</v>
      </c>
    </row>
    <row r="193" spans="1:19">
      <c r="A193" s="41" t="s">
        <v>224</v>
      </c>
      <c r="B193" s="48">
        <v>195.21600000000001</v>
      </c>
      <c r="C193" s="2">
        <v>133.97999999999999</v>
      </c>
      <c r="D193" s="2">
        <v>211.952</v>
      </c>
      <c r="E193" s="2">
        <v>134.42099999999999</v>
      </c>
      <c r="F193" s="2"/>
      <c r="G193" s="2">
        <v>136.542</v>
      </c>
      <c r="H193" s="2">
        <v>253.08</v>
      </c>
      <c r="I193" s="2">
        <v>136.012</v>
      </c>
      <c r="J193" s="2">
        <v>107.584</v>
      </c>
      <c r="K193" s="2">
        <v>94.64</v>
      </c>
      <c r="L193" s="2">
        <v>0</v>
      </c>
      <c r="M193" s="2">
        <v>146.19999999999999</v>
      </c>
      <c r="N193" s="2">
        <v>165.69</v>
      </c>
      <c r="O193" s="2">
        <v>245.364</v>
      </c>
      <c r="P193" s="2">
        <v>112.77</v>
      </c>
      <c r="Q193" s="61">
        <v>0</v>
      </c>
      <c r="R193" s="30"/>
      <c r="S193" s="47">
        <v>2073.4510000000005</v>
      </c>
    </row>
    <row r="194" spans="1:19">
      <c r="A194" s="41" t="s">
        <v>223</v>
      </c>
      <c r="B194" s="48">
        <v>83.82870299999999</v>
      </c>
      <c r="C194" s="2">
        <v>153.68316300000001</v>
      </c>
      <c r="D194" s="2">
        <v>205.73679999999999</v>
      </c>
      <c r="E194" s="2">
        <v>170.78019800000001</v>
      </c>
      <c r="F194" s="2"/>
      <c r="G194" s="2">
        <v>221.980782</v>
      </c>
      <c r="H194" s="2">
        <v>118.287246</v>
      </c>
      <c r="I194" s="2">
        <v>178.914096</v>
      </c>
      <c r="J194" s="2">
        <v>187.94830999999999</v>
      </c>
      <c r="K194" s="2">
        <v>118.435616</v>
      </c>
      <c r="L194" s="2">
        <v>0</v>
      </c>
      <c r="M194" s="2">
        <v>207.93120000000002</v>
      </c>
      <c r="N194" s="2">
        <v>177.69136</v>
      </c>
      <c r="O194" s="2">
        <v>243.58587</v>
      </c>
      <c r="P194" s="2">
        <v>134.407105</v>
      </c>
      <c r="Q194" s="61">
        <v>0</v>
      </c>
      <c r="R194" s="30"/>
      <c r="S194" s="47">
        <v>2203.2104490000002</v>
      </c>
    </row>
    <row r="195" spans="1:19">
      <c r="A195" s="41" t="s">
        <v>222</v>
      </c>
      <c r="B195" s="48">
        <v>0</v>
      </c>
      <c r="C195" s="2">
        <v>193.56800000000001</v>
      </c>
      <c r="D195" s="2">
        <v>148.10400000000001</v>
      </c>
      <c r="E195" s="2">
        <v>249.21600000000001</v>
      </c>
      <c r="F195" s="2"/>
      <c r="G195" s="2">
        <v>136.489</v>
      </c>
      <c r="H195" s="2">
        <v>106.14</v>
      </c>
      <c r="I195" s="2">
        <v>139.89699999999999</v>
      </c>
      <c r="J195" s="2">
        <v>176.81700000000001</v>
      </c>
      <c r="K195" s="2">
        <v>120.416</v>
      </c>
      <c r="L195" s="2">
        <v>0</v>
      </c>
      <c r="M195" s="2">
        <v>254.304</v>
      </c>
      <c r="N195" s="2">
        <v>179.87200000000001</v>
      </c>
      <c r="O195" s="2">
        <v>262.77100000000002</v>
      </c>
      <c r="P195" s="2">
        <v>89.539000000000001</v>
      </c>
      <c r="Q195" s="61">
        <v>0</v>
      </c>
      <c r="R195" s="30"/>
      <c r="S195" s="47">
        <v>2057.1330000000003</v>
      </c>
    </row>
    <row r="196" spans="1:19">
      <c r="A196" s="41" t="s">
        <v>221</v>
      </c>
      <c r="B196" s="48">
        <v>0</v>
      </c>
      <c r="C196" s="2"/>
      <c r="D196" s="2"/>
      <c r="E196" s="2">
        <v>26.887</v>
      </c>
      <c r="F196" s="2"/>
      <c r="G196" s="2">
        <v>23.59</v>
      </c>
      <c r="H196" s="2">
        <v>29.904</v>
      </c>
      <c r="I196" s="2">
        <v>19.23</v>
      </c>
      <c r="J196" s="2">
        <v>28.167999999999999</v>
      </c>
      <c r="K196" s="2">
        <v>45.683999999999997</v>
      </c>
      <c r="L196" s="2">
        <v>0</v>
      </c>
      <c r="M196" s="2">
        <v>32.408999999999999</v>
      </c>
      <c r="N196" s="2">
        <v>0</v>
      </c>
      <c r="O196" s="2">
        <v>26.355</v>
      </c>
      <c r="P196" s="2">
        <v>55.23</v>
      </c>
      <c r="Q196" s="61">
        <v>0</v>
      </c>
      <c r="R196" s="30"/>
      <c r="S196" s="47">
        <v>287.45699999999999</v>
      </c>
    </row>
    <row r="197" spans="1:19">
      <c r="A197" s="41" t="s">
        <v>220</v>
      </c>
      <c r="B197" s="48">
        <v>0</v>
      </c>
      <c r="C197" s="2"/>
      <c r="D197" s="2"/>
      <c r="E197" s="2">
        <v>145.958</v>
      </c>
      <c r="F197" s="2"/>
      <c r="G197" s="2">
        <v>70.77</v>
      </c>
      <c r="H197" s="2">
        <v>78.498000000000005</v>
      </c>
      <c r="I197" s="2">
        <v>103.842</v>
      </c>
      <c r="J197" s="2">
        <v>73.941000000000003</v>
      </c>
      <c r="K197" s="2">
        <v>57.104999999999997</v>
      </c>
      <c r="L197" s="2">
        <v>0</v>
      </c>
      <c r="M197" s="2">
        <v>104.429</v>
      </c>
      <c r="N197" s="2">
        <v>57.61</v>
      </c>
      <c r="O197" s="2">
        <v>135.54</v>
      </c>
      <c r="P197" s="2">
        <v>106.515</v>
      </c>
      <c r="Q197" s="61">
        <v>0</v>
      </c>
      <c r="R197" s="30"/>
      <c r="S197" s="47">
        <v>934.20799999999997</v>
      </c>
    </row>
    <row r="198" spans="1:19">
      <c r="A198" s="41" t="s">
        <v>219</v>
      </c>
      <c r="B198" s="48">
        <v>0</v>
      </c>
      <c r="C198" s="2"/>
      <c r="D198" s="2"/>
      <c r="E198" s="2">
        <v>137.69</v>
      </c>
      <c r="F198" s="2"/>
      <c r="G198" s="2">
        <v>89.31</v>
      </c>
      <c r="H198" s="2">
        <v>146.11000000000001</v>
      </c>
      <c r="I198" s="2">
        <v>89.561999999999998</v>
      </c>
      <c r="J198" s="2">
        <v>100.968</v>
      </c>
      <c r="K198" s="2">
        <v>116.82</v>
      </c>
      <c r="L198" s="2">
        <v>0</v>
      </c>
      <c r="M198" s="2">
        <v>88.8</v>
      </c>
      <c r="N198" s="2">
        <v>37.034999999999997</v>
      </c>
      <c r="O198" s="2">
        <v>104.274</v>
      </c>
      <c r="P198" s="2">
        <v>72.45</v>
      </c>
      <c r="Q198" s="61">
        <v>0</v>
      </c>
      <c r="R198" s="30"/>
      <c r="S198" s="47">
        <v>983.01900000000001</v>
      </c>
    </row>
    <row r="199" spans="1:19">
      <c r="A199" s="41" t="s">
        <v>218</v>
      </c>
      <c r="B199" s="48">
        <v>0</v>
      </c>
      <c r="C199" s="2"/>
      <c r="D199" s="2"/>
      <c r="E199" s="2">
        <v>176.66</v>
      </c>
      <c r="F199" s="2"/>
      <c r="G199" s="2">
        <v>154.88</v>
      </c>
      <c r="H199" s="2">
        <v>158.47999999999999</v>
      </c>
      <c r="I199" s="2">
        <v>72.468000000000004</v>
      </c>
      <c r="J199" s="2">
        <v>139.95400000000001</v>
      </c>
      <c r="K199" s="2">
        <v>139.02000000000001</v>
      </c>
      <c r="L199" s="2">
        <v>0</v>
      </c>
      <c r="M199" s="2">
        <v>131.77500000000001</v>
      </c>
      <c r="N199" s="2">
        <v>0</v>
      </c>
      <c r="O199" s="2">
        <v>122.822</v>
      </c>
      <c r="P199" s="2">
        <v>64.400000000000006</v>
      </c>
      <c r="Q199" s="61">
        <v>0</v>
      </c>
      <c r="R199" s="30"/>
      <c r="S199" s="47">
        <v>1160.4590000000001</v>
      </c>
    </row>
    <row r="200" spans="1:19">
      <c r="A200" s="41" t="s">
        <v>217</v>
      </c>
      <c r="B200" s="48">
        <v>0</v>
      </c>
      <c r="C200" s="2"/>
      <c r="D200" s="2"/>
      <c r="E200" s="2">
        <v>36.134999999999998</v>
      </c>
      <c r="F200" s="2"/>
      <c r="G200" s="2">
        <v>176.49799999999999</v>
      </c>
      <c r="H200" s="2">
        <v>211.172</v>
      </c>
      <c r="I200" s="2">
        <v>0</v>
      </c>
      <c r="J200" s="2">
        <v>205.755</v>
      </c>
      <c r="K200" s="2">
        <v>0</v>
      </c>
      <c r="L200" s="2">
        <v>0</v>
      </c>
      <c r="M200" s="2">
        <v>264.40800000000002</v>
      </c>
      <c r="N200" s="2">
        <v>0</v>
      </c>
      <c r="O200" s="2">
        <v>184.96600000000001</v>
      </c>
      <c r="P200" s="2">
        <v>0</v>
      </c>
      <c r="Q200" s="61">
        <v>0</v>
      </c>
      <c r="R200" s="30"/>
      <c r="S200" s="47">
        <v>1078.934</v>
      </c>
    </row>
    <row r="201" spans="1:19">
      <c r="A201" s="41" t="s">
        <v>216</v>
      </c>
      <c r="B201" s="48">
        <v>0</v>
      </c>
      <c r="C201" s="2"/>
      <c r="D201" s="2"/>
      <c r="E201" s="2">
        <v>0</v>
      </c>
      <c r="F201" s="2"/>
      <c r="G201" s="2">
        <v>165.80619000000002</v>
      </c>
      <c r="H201" s="2">
        <v>164.57119999999998</v>
      </c>
      <c r="I201" s="2">
        <v>0</v>
      </c>
      <c r="J201" s="2">
        <v>87.484042000000002</v>
      </c>
      <c r="K201" s="2">
        <v>0</v>
      </c>
      <c r="L201" s="2">
        <v>0</v>
      </c>
      <c r="M201" s="2">
        <v>70.028676000000004</v>
      </c>
      <c r="N201" s="2">
        <v>0</v>
      </c>
      <c r="O201" s="2">
        <v>84.820847999999998</v>
      </c>
      <c r="P201" s="2">
        <v>0</v>
      </c>
      <c r="Q201" s="61">
        <v>0</v>
      </c>
      <c r="R201" s="30"/>
      <c r="S201" s="47">
        <v>572.71095600000001</v>
      </c>
    </row>
    <row r="202" spans="1:19">
      <c r="A202" s="41" t="s">
        <v>215</v>
      </c>
      <c r="B202" s="48">
        <v>0</v>
      </c>
      <c r="C202" s="2"/>
      <c r="D202" s="2"/>
      <c r="E202" s="2">
        <v>0</v>
      </c>
      <c r="F202" s="2"/>
      <c r="G202" s="2">
        <v>103.168296</v>
      </c>
      <c r="H202" s="2">
        <v>185.14259999999999</v>
      </c>
      <c r="I202" s="2">
        <v>0</v>
      </c>
      <c r="J202" s="2">
        <v>136.931544</v>
      </c>
      <c r="K202" s="2">
        <v>0</v>
      </c>
      <c r="L202" s="2">
        <v>0</v>
      </c>
      <c r="M202" s="2">
        <v>264.55277599999999</v>
      </c>
      <c r="N202" s="2">
        <v>0</v>
      </c>
      <c r="O202" s="2">
        <v>0</v>
      </c>
      <c r="P202" s="2">
        <v>0</v>
      </c>
      <c r="Q202" s="61">
        <v>0</v>
      </c>
      <c r="R202" s="30"/>
      <c r="S202" s="47">
        <v>689.79521599999998</v>
      </c>
    </row>
    <row r="203" spans="1:19">
      <c r="A203" s="41" t="s">
        <v>214</v>
      </c>
      <c r="B203" s="48">
        <v>0</v>
      </c>
      <c r="C203" s="2"/>
      <c r="D203" s="2"/>
      <c r="E203" s="2">
        <v>0</v>
      </c>
      <c r="F203" s="2"/>
      <c r="G203" s="2">
        <v>100.953</v>
      </c>
      <c r="H203" s="2">
        <v>165.8</v>
      </c>
      <c r="I203" s="2">
        <v>0</v>
      </c>
      <c r="J203" s="2">
        <v>107.968</v>
      </c>
      <c r="K203" s="2">
        <v>0</v>
      </c>
      <c r="L203" s="2">
        <v>0</v>
      </c>
      <c r="M203" s="2">
        <v>120.652</v>
      </c>
      <c r="N203" s="2">
        <v>0</v>
      </c>
      <c r="O203" s="2"/>
      <c r="P203" s="2">
        <v>0</v>
      </c>
      <c r="Q203" s="61">
        <v>0</v>
      </c>
      <c r="R203" s="30"/>
      <c r="S203" s="47">
        <v>495.37300000000005</v>
      </c>
    </row>
    <row r="204" spans="1:19" ht="15.75" thickBot="1">
      <c r="A204" s="42" t="s">
        <v>213</v>
      </c>
      <c r="B204" s="49">
        <v>0</v>
      </c>
      <c r="C204" s="8"/>
      <c r="D204" s="8"/>
      <c r="E204" s="8">
        <v>0</v>
      </c>
      <c r="F204" s="8"/>
      <c r="G204" s="8">
        <v>127.874</v>
      </c>
      <c r="H204" s="8">
        <v>0</v>
      </c>
      <c r="I204" s="8">
        <v>0</v>
      </c>
      <c r="J204" s="8">
        <v>77.66</v>
      </c>
      <c r="K204" s="8">
        <v>0</v>
      </c>
      <c r="L204" s="8">
        <v>0</v>
      </c>
      <c r="M204" s="8"/>
      <c r="N204" s="8">
        <v>0</v>
      </c>
      <c r="O204" s="8"/>
      <c r="P204" s="8">
        <v>0</v>
      </c>
      <c r="Q204" s="62">
        <v>0</v>
      </c>
      <c r="R204" s="30"/>
      <c r="S204" s="50">
        <v>205.53399999999999</v>
      </c>
    </row>
  </sheetData>
  <mergeCells count="7">
    <mergeCell ref="B1:D1"/>
    <mergeCell ref="S22:S23"/>
    <mergeCell ref="A22:A23"/>
    <mergeCell ref="B22:Q22"/>
    <mergeCell ref="A114:A115"/>
    <mergeCell ref="S114:S115"/>
    <mergeCell ref="B114:Q11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S91"/>
  <sheetViews>
    <sheetView topLeftCell="A30" zoomScale="70" zoomScaleNormal="70" workbookViewId="0">
      <selection activeCell="I103" sqref="I103"/>
    </sheetView>
  </sheetViews>
  <sheetFormatPr baseColWidth="10" defaultRowHeight="15"/>
  <cols>
    <col min="1" max="1" width="47.85546875" bestFit="1" customWidth="1"/>
    <col min="8" max="13" width="11.42578125" style="55"/>
  </cols>
  <sheetData>
    <row r="1" spans="1:19">
      <c r="A1" s="73" t="s">
        <v>10</v>
      </c>
      <c r="B1" s="73" t="s">
        <v>39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8"/>
      <c r="S1" s="75" t="s">
        <v>14</v>
      </c>
    </row>
    <row r="2" spans="1:19" ht="15.75" thickBot="1">
      <c r="A2" s="74"/>
      <c r="B2" s="65">
        <v>101</v>
      </c>
      <c r="C2" s="66">
        <v>102</v>
      </c>
      <c r="D2" s="66">
        <v>103</v>
      </c>
      <c r="E2" s="66">
        <v>104</v>
      </c>
      <c r="F2" s="66">
        <v>105</v>
      </c>
      <c r="G2" s="66">
        <v>106</v>
      </c>
      <c r="H2" s="66">
        <v>107</v>
      </c>
      <c r="I2" s="66">
        <v>108</v>
      </c>
      <c r="J2" s="66">
        <v>109</v>
      </c>
      <c r="K2" s="66">
        <v>110</v>
      </c>
      <c r="L2" s="66">
        <v>111</v>
      </c>
      <c r="M2" s="66">
        <v>112</v>
      </c>
      <c r="N2" s="66">
        <v>113</v>
      </c>
      <c r="O2" s="66">
        <v>114</v>
      </c>
      <c r="P2" s="66">
        <v>115</v>
      </c>
      <c r="Q2" s="67">
        <v>116</v>
      </c>
      <c r="S2" s="91"/>
    </row>
    <row r="3" spans="1:19">
      <c r="A3" s="40" t="s">
        <v>88</v>
      </c>
      <c r="B3" s="46">
        <v>21875</v>
      </c>
      <c r="C3" s="6">
        <v>21875</v>
      </c>
      <c r="D3" s="6">
        <v>25156.25</v>
      </c>
      <c r="E3" s="6">
        <v>17141.669999999998</v>
      </c>
      <c r="F3" s="6">
        <v>22968.75</v>
      </c>
      <c r="G3" s="6"/>
      <c r="H3" s="6"/>
      <c r="I3" s="6"/>
      <c r="J3" s="6"/>
      <c r="K3" s="6"/>
      <c r="L3" s="6"/>
      <c r="M3" s="6"/>
      <c r="N3" s="6"/>
      <c r="O3" s="6"/>
      <c r="P3" s="6"/>
      <c r="Q3" s="59"/>
      <c r="R3" s="30"/>
      <c r="S3" s="60">
        <v>109016.67</v>
      </c>
    </row>
    <row r="4" spans="1:19">
      <c r="A4" s="41" t="s">
        <v>87</v>
      </c>
      <c r="B4" s="48">
        <v>21996.005381999999</v>
      </c>
      <c r="C4" s="2">
        <v>21717.557672999999</v>
      </c>
      <c r="D4" s="2">
        <v>25520.096695999997</v>
      </c>
      <c r="E4" s="2">
        <v>22223.310423999999</v>
      </c>
      <c r="F4" s="2">
        <v>22641.292240000002</v>
      </c>
      <c r="G4" s="2">
        <v>17937.5</v>
      </c>
      <c r="H4" s="2"/>
      <c r="I4" s="2">
        <v>17828.125</v>
      </c>
      <c r="J4" s="2"/>
      <c r="K4" s="2"/>
      <c r="L4" s="2"/>
      <c r="M4" s="2"/>
      <c r="N4" s="2"/>
      <c r="O4" s="2"/>
      <c r="P4" s="2"/>
      <c r="Q4" s="61"/>
      <c r="R4" s="30"/>
      <c r="S4" s="47">
        <v>149863.887415</v>
      </c>
    </row>
    <row r="5" spans="1:19" s="55" customFormat="1">
      <c r="A5" s="41" t="s">
        <v>86</v>
      </c>
      <c r="B5" s="48">
        <v>21996.005381999999</v>
      </c>
      <c r="C5" s="2">
        <v>21717.557672999999</v>
      </c>
      <c r="D5" s="2">
        <v>25520.096695999997</v>
      </c>
      <c r="E5" s="2">
        <v>22223.310423999999</v>
      </c>
      <c r="F5" s="2">
        <v>22641.292240000002</v>
      </c>
      <c r="G5" s="2">
        <v>17937.5</v>
      </c>
      <c r="H5" s="2"/>
      <c r="I5" s="2">
        <v>17828.125</v>
      </c>
      <c r="J5" s="2"/>
      <c r="K5" s="2"/>
      <c r="L5" s="2"/>
      <c r="M5" s="2"/>
      <c r="N5" s="2"/>
      <c r="O5" s="2"/>
      <c r="P5" s="2"/>
      <c r="Q5" s="61"/>
      <c r="R5" s="30"/>
      <c r="S5" s="47">
        <v>149863.887415</v>
      </c>
    </row>
    <row r="6" spans="1:19" s="55" customFormat="1">
      <c r="A6" s="41" t="s">
        <v>85</v>
      </c>
      <c r="B6" s="48">
        <v>23458.650200000004</v>
      </c>
      <c r="C6" s="2">
        <v>21818.2238</v>
      </c>
      <c r="D6" s="2">
        <v>27096.524195999998</v>
      </c>
      <c r="E6" s="2">
        <v>22425.752216000001</v>
      </c>
      <c r="F6" s="2">
        <v>24306.631000000001</v>
      </c>
      <c r="G6" s="2">
        <v>18758.104542000001</v>
      </c>
      <c r="H6" s="2">
        <v>21194.359375</v>
      </c>
      <c r="I6" s="2">
        <v>18733.151453000002</v>
      </c>
      <c r="J6" s="2">
        <v>21296.1875</v>
      </c>
      <c r="K6" s="2">
        <v>22709.3125</v>
      </c>
      <c r="L6" s="2">
        <v>21481.46875</v>
      </c>
      <c r="M6" s="2">
        <v>20106.078125</v>
      </c>
      <c r="N6" s="2">
        <v>21122.9375</v>
      </c>
      <c r="O6" s="2">
        <v>18170.796875</v>
      </c>
      <c r="P6" s="2"/>
      <c r="Q6" s="61">
        <v>9929.7119999999995</v>
      </c>
      <c r="R6" s="30"/>
      <c r="S6" s="47">
        <v>312607.89003199997</v>
      </c>
    </row>
    <row r="7" spans="1:19" s="55" customFormat="1">
      <c r="A7" s="41" t="s">
        <v>84</v>
      </c>
      <c r="B7" s="48">
        <v>25917.746768000001</v>
      </c>
      <c r="C7" s="2">
        <v>23133.905101999997</v>
      </c>
      <c r="D7" s="2">
        <v>29836.135056000003</v>
      </c>
      <c r="E7" s="2">
        <v>24374.318768000001</v>
      </c>
      <c r="F7" s="2">
        <v>26940.175769999998</v>
      </c>
      <c r="G7" s="2">
        <v>20491.047675000002</v>
      </c>
      <c r="H7" s="2">
        <v>23241.603245000002</v>
      </c>
      <c r="I7" s="2">
        <v>20359.295131999999</v>
      </c>
      <c r="J7" s="2">
        <v>21127.08294</v>
      </c>
      <c r="K7" s="2">
        <v>23028.819802999999</v>
      </c>
      <c r="L7" s="2">
        <v>22023.63552</v>
      </c>
      <c r="M7" s="2">
        <v>20334.323548</v>
      </c>
      <c r="N7" s="2">
        <v>21389.488605999999</v>
      </c>
      <c r="O7" s="2">
        <v>18388.632738</v>
      </c>
      <c r="P7" s="2">
        <v>17937.5</v>
      </c>
      <c r="Q7" s="61">
        <v>15781.584000000001</v>
      </c>
      <c r="R7" s="30"/>
      <c r="S7" s="47">
        <v>354305.29467100004</v>
      </c>
    </row>
    <row r="8" spans="1:19" s="55" customFormat="1">
      <c r="A8" s="41" t="s">
        <v>69</v>
      </c>
      <c r="B8" s="48">
        <v>27353.808918000002</v>
      </c>
      <c r="C8" s="2">
        <v>24284.770096</v>
      </c>
      <c r="D8" s="2">
        <v>31241.914018000003</v>
      </c>
      <c r="E8" s="2">
        <v>25582.586400000004</v>
      </c>
      <c r="F8" s="2">
        <v>28340.149529999999</v>
      </c>
      <c r="G8" s="2">
        <v>21456.168787999999</v>
      </c>
      <c r="H8" s="2">
        <v>24609.047735999997</v>
      </c>
      <c r="I8" s="2">
        <v>21385.467616000002</v>
      </c>
      <c r="J8" s="2">
        <v>21763.041997</v>
      </c>
      <c r="K8" s="2">
        <v>24065.697026999998</v>
      </c>
      <c r="L8" s="2">
        <v>22777.765186000001</v>
      </c>
      <c r="M8" s="2">
        <v>21182.923867000001</v>
      </c>
      <c r="N8" s="2">
        <v>21399.474083999998</v>
      </c>
      <c r="O8" s="2">
        <v>19389.791533</v>
      </c>
      <c r="P8" s="2">
        <v>18588.594000000001</v>
      </c>
      <c r="Q8" s="61">
        <v>16748.116770000001</v>
      </c>
      <c r="R8" s="30"/>
      <c r="S8" s="47">
        <v>370169.31756599998</v>
      </c>
    </row>
    <row r="9" spans="1:19" s="55" customFormat="1">
      <c r="A9" s="41" t="s">
        <v>83</v>
      </c>
      <c r="B9" s="48">
        <v>29281.664420000001</v>
      </c>
      <c r="C9" s="2">
        <v>26267.289341999996</v>
      </c>
      <c r="D9" s="2">
        <v>33196.973583999999</v>
      </c>
      <c r="E9" s="2">
        <v>27319.377315999998</v>
      </c>
      <c r="F9" s="2">
        <v>29271.606780000002</v>
      </c>
      <c r="G9" s="2">
        <v>22868.571019000003</v>
      </c>
      <c r="H9" s="2">
        <v>26125.118579999998</v>
      </c>
      <c r="I9" s="2">
        <v>22975.657279999999</v>
      </c>
      <c r="J9" s="2">
        <v>23019.758715</v>
      </c>
      <c r="K9" s="2">
        <v>25601.560903000001</v>
      </c>
      <c r="L9" s="2">
        <v>24514.865364000001</v>
      </c>
      <c r="M9" s="2">
        <v>22531.996662000001</v>
      </c>
      <c r="N9" s="2">
        <v>22923.448355999997</v>
      </c>
      <c r="O9" s="2">
        <v>20939.23416</v>
      </c>
      <c r="P9" s="2">
        <v>19880.980416000002</v>
      </c>
      <c r="Q9" s="61">
        <v>17760.432167999999</v>
      </c>
      <c r="R9" s="30"/>
      <c r="S9" s="47">
        <v>394478.53506500006</v>
      </c>
    </row>
    <row r="10" spans="1:19" s="55" customFormat="1">
      <c r="A10" s="41" t="s">
        <v>118</v>
      </c>
      <c r="B10" s="48">
        <v>31386.564558000002</v>
      </c>
      <c r="C10" s="2">
        <v>28138.220588000004</v>
      </c>
      <c r="D10" s="2">
        <v>35071.286039999999</v>
      </c>
      <c r="E10" s="2">
        <v>29026.90856</v>
      </c>
      <c r="F10" s="2">
        <v>30785.584409999999</v>
      </c>
      <c r="G10" s="2">
        <v>24235.556071999999</v>
      </c>
      <c r="H10" s="2">
        <v>27876.187723999999</v>
      </c>
      <c r="I10" s="2">
        <v>24523.784110000001</v>
      </c>
      <c r="J10" s="2">
        <v>24313.455504000001</v>
      </c>
      <c r="K10" s="2">
        <v>27064.098567000001</v>
      </c>
      <c r="L10" s="2">
        <v>26132.162463000001</v>
      </c>
      <c r="M10" s="2">
        <v>23806.64402</v>
      </c>
      <c r="N10" s="2">
        <v>24468.389952000001</v>
      </c>
      <c r="O10" s="2">
        <v>22546.547434</v>
      </c>
      <c r="P10" s="2">
        <v>21107.653506000002</v>
      </c>
      <c r="Q10" s="61">
        <v>18976.084697999999</v>
      </c>
      <c r="R10" s="30"/>
      <c r="S10" s="47">
        <v>419459.12820600002</v>
      </c>
    </row>
    <row r="11" spans="1:19" s="55" customFormat="1">
      <c r="A11" s="41" t="s">
        <v>117</v>
      </c>
      <c r="B11" s="48">
        <v>33484.080084000001</v>
      </c>
      <c r="C11" s="2">
        <v>29995.494416000001</v>
      </c>
      <c r="D11" s="2">
        <v>37115.248324999993</v>
      </c>
      <c r="E11" s="2">
        <v>30748.536295999998</v>
      </c>
      <c r="F11" s="2">
        <v>32607.898461000004</v>
      </c>
      <c r="G11" s="2">
        <v>25608.811495999998</v>
      </c>
      <c r="H11" s="2">
        <v>29751.858708</v>
      </c>
      <c r="I11" s="2">
        <v>26086.662110000001</v>
      </c>
      <c r="J11" s="2">
        <v>25513.712199999998</v>
      </c>
      <c r="K11" s="2">
        <v>28697.092471</v>
      </c>
      <c r="L11" s="2">
        <v>27761.148892000001</v>
      </c>
      <c r="M11" s="2">
        <v>25212.263239999997</v>
      </c>
      <c r="N11" s="2">
        <v>26147.987579999997</v>
      </c>
      <c r="O11" s="2">
        <v>24364.858751000003</v>
      </c>
      <c r="P11" s="2">
        <v>22517.725280000002</v>
      </c>
      <c r="Q11" s="61">
        <v>20136.183209999999</v>
      </c>
      <c r="R11" s="30"/>
      <c r="S11" s="47">
        <v>445749.56152000005</v>
      </c>
    </row>
    <row r="12" spans="1:19" s="55" customFormat="1">
      <c r="A12" s="41" t="s">
        <v>116</v>
      </c>
      <c r="B12" s="48">
        <v>35505.547200000001</v>
      </c>
      <c r="C12" s="2">
        <v>31781.626800000002</v>
      </c>
      <c r="D12" s="2">
        <v>39185.261800000007</v>
      </c>
      <c r="E12" s="2">
        <v>32688.491999999998</v>
      </c>
      <c r="F12" s="2">
        <v>34808.741000000002</v>
      </c>
      <c r="G12" s="2">
        <v>27253.9506</v>
      </c>
      <c r="H12" s="2">
        <v>32104.912700000001</v>
      </c>
      <c r="I12" s="2">
        <v>28020.338799999998</v>
      </c>
      <c r="J12" s="2">
        <v>27296.760399999999</v>
      </c>
      <c r="K12" s="2">
        <v>30607.922700000003</v>
      </c>
      <c r="L12" s="2">
        <v>29892.074000000001</v>
      </c>
      <c r="M12" s="2">
        <v>27018.884700000002</v>
      </c>
      <c r="N12" s="2">
        <v>28056.704700000002</v>
      </c>
      <c r="O12" s="2">
        <v>26635.716</v>
      </c>
      <c r="P12" s="2">
        <v>24117.937900000001</v>
      </c>
      <c r="Q12" s="61">
        <v>21427.823399999997</v>
      </c>
      <c r="R12" s="30"/>
      <c r="S12" s="47">
        <v>476402.69470000005</v>
      </c>
    </row>
    <row r="13" spans="1:19" s="55" customFormat="1">
      <c r="A13" s="41" t="s">
        <v>115</v>
      </c>
      <c r="B13" s="48">
        <v>37573.257158</v>
      </c>
      <c r="C13" s="2">
        <v>33883.298488</v>
      </c>
      <c r="D13" s="2">
        <v>41188.620958000007</v>
      </c>
      <c r="E13" s="2">
        <v>34693.154229</v>
      </c>
      <c r="F13" s="2">
        <v>37029.276520000007</v>
      </c>
      <c r="G13" s="2">
        <v>29077.270457999995</v>
      </c>
      <c r="H13" s="2">
        <v>34410.462771999999</v>
      </c>
      <c r="I13" s="2">
        <v>29966.533427999999</v>
      </c>
      <c r="J13" s="2">
        <v>28893.891603</v>
      </c>
      <c r="K13" s="2">
        <v>32591.8485</v>
      </c>
      <c r="L13" s="2">
        <v>31918.946829999997</v>
      </c>
      <c r="M13" s="2">
        <v>28917.116176</v>
      </c>
      <c r="N13" s="2">
        <v>29923.600032000002</v>
      </c>
      <c r="O13" s="2">
        <v>29118.583643999998</v>
      </c>
      <c r="P13" s="2">
        <v>26106.138362000002</v>
      </c>
      <c r="Q13" s="61">
        <v>22992.676919999998</v>
      </c>
      <c r="R13" s="30"/>
      <c r="S13" s="47">
        <v>508284.67607799999</v>
      </c>
    </row>
    <row r="14" spans="1:19" s="55" customFormat="1">
      <c r="A14" s="41" t="s">
        <v>114</v>
      </c>
      <c r="B14" s="48">
        <v>39371.032200000001</v>
      </c>
      <c r="C14" s="2">
        <v>35506.68</v>
      </c>
      <c r="D14" s="2">
        <v>43151.383000000002</v>
      </c>
      <c r="E14" s="2">
        <v>36378.81</v>
      </c>
      <c r="F14" s="2">
        <v>38729.142999999996</v>
      </c>
      <c r="G14" s="2">
        <v>30547.541999999998</v>
      </c>
      <c r="H14" s="2">
        <v>36369.26</v>
      </c>
      <c r="I14" s="2">
        <v>31579.54</v>
      </c>
      <c r="J14" s="2">
        <v>30155.200000000001</v>
      </c>
      <c r="K14" s="2">
        <v>34210.485000000001</v>
      </c>
      <c r="L14" s="2">
        <v>33543.803999999996</v>
      </c>
      <c r="M14" s="2">
        <v>30337.439999999999</v>
      </c>
      <c r="N14" s="2">
        <v>31612.812000000002</v>
      </c>
      <c r="O14" s="2">
        <v>31032.144</v>
      </c>
      <c r="P14" s="2">
        <v>27534.697399999997</v>
      </c>
      <c r="Q14" s="61">
        <v>24072.558000000001</v>
      </c>
      <c r="R14" s="30"/>
      <c r="S14" s="47">
        <v>534132.53060000006</v>
      </c>
    </row>
    <row r="15" spans="1:19" s="55" customFormat="1">
      <c r="A15" s="41" t="s">
        <v>113</v>
      </c>
      <c r="B15" s="48">
        <v>39371.032200000001</v>
      </c>
      <c r="C15" s="2">
        <v>35506.68</v>
      </c>
      <c r="D15" s="2">
        <v>43151.383000000002</v>
      </c>
      <c r="E15" s="2">
        <v>36378.81</v>
      </c>
      <c r="F15" s="2">
        <v>38729.142999999996</v>
      </c>
      <c r="G15" s="2">
        <v>30547.541999999998</v>
      </c>
      <c r="H15" s="2">
        <v>36369.26</v>
      </c>
      <c r="I15" s="2">
        <v>31579.54</v>
      </c>
      <c r="J15" s="2">
        <v>30155.200000000001</v>
      </c>
      <c r="K15" s="2">
        <v>34210.485000000001</v>
      </c>
      <c r="L15" s="2">
        <v>33543.803999999996</v>
      </c>
      <c r="M15" s="2">
        <v>30337.439999999999</v>
      </c>
      <c r="N15" s="2">
        <v>31612.812000000002</v>
      </c>
      <c r="O15" s="2">
        <v>31032.144</v>
      </c>
      <c r="P15" s="2">
        <v>27534.697399999997</v>
      </c>
      <c r="Q15" s="61">
        <v>24072.558000000001</v>
      </c>
      <c r="R15" s="30"/>
      <c r="S15" s="47">
        <v>534132.53060000006</v>
      </c>
    </row>
    <row r="16" spans="1:19" s="55" customFormat="1">
      <c r="A16" s="41" t="s">
        <v>112</v>
      </c>
      <c r="B16" s="48">
        <v>41252.120000000003</v>
      </c>
      <c r="C16" s="2">
        <v>37231.703999999998</v>
      </c>
      <c r="D16" s="2">
        <v>45011.911999999997</v>
      </c>
      <c r="E16" s="2">
        <v>38018.239999999998</v>
      </c>
      <c r="F16" s="2">
        <v>40836.239999999998</v>
      </c>
      <c r="G16" s="2">
        <v>31957.936000000002</v>
      </c>
      <c r="H16" s="2">
        <v>38538.917999999998</v>
      </c>
      <c r="I16" s="2">
        <v>33406.22</v>
      </c>
      <c r="J16" s="2">
        <v>31474.418000000001</v>
      </c>
      <c r="K16" s="2">
        <v>35877.248</v>
      </c>
      <c r="L16" s="2">
        <v>35275.824999999997</v>
      </c>
      <c r="M16" s="2">
        <v>31848.432000000001</v>
      </c>
      <c r="N16" s="2">
        <v>33453.468000000001</v>
      </c>
      <c r="O16" s="2">
        <v>32977.919999999998</v>
      </c>
      <c r="P16" s="2">
        <v>29199.403999999999</v>
      </c>
      <c r="Q16" s="61">
        <v>25178.5</v>
      </c>
      <c r="R16" s="30"/>
      <c r="S16" s="47">
        <v>561538.50500000012</v>
      </c>
    </row>
    <row r="17" spans="1:19" s="55" customFormat="1">
      <c r="A17" s="41" t="s">
        <v>111</v>
      </c>
      <c r="B17" s="48">
        <v>43362.810400000009</v>
      </c>
      <c r="C17" s="2">
        <v>39051.243000000002</v>
      </c>
      <c r="D17" s="2">
        <v>47053.538</v>
      </c>
      <c r="E17" s="2">
        <v>39864.671999999999</v>
      </c>
      <c r="F17" s="2">
        <v>42837.872000000003</v>
      </c>
      <c r="G17" s="2">
        <v>33465.120000000003</v>
      </c>
      <c r="H17" s="2">
        <v>40493.315999999999</v>
      </c>
      <c r="I17" s="2">
        <v>35018.75</v>
      </c>
      <c r="J17" s="2">
        <v>33373.26</v>
      </c>
      <c r="K17" s="2">
        <v>37924.497000000003</v>
      </c>
      <c r="L17" s="2">
        <v>37551.726000000002</v>
      </c>
      <c r="M17" s="2">
        <v>33681.921999999999</v>
      </c>
      <c r="N17" s="2">
        <v>35706.54</v>
      </c>
      <c r="O17" s="2">
        <v>35356.33</v>
      </c>
      <c r="P17" s="2">
        <v>31048.185000000001</v>
      </c>
      <c r="Q17" s="61">
        <v>26786.466</v>
      </c>
      <c r="R17" s="30"/>
      <c r="S17" s="47">
        <v>592576.24740000011</v>
      </c>
    </row>
    <row r="18" spans="1:19" s="55" customFormat="1">
      <c r="A18" s="41" t="s">
        <v>110</v>
      </c>
      <c r="B18" s="48">
        <v>45030.735999999997</v>
      </c>
      <c r="C18" s="2">
        <v>40486.68</v>
      </c>
      <c r="D18" s="2">
        <v>48877.64</v>
      </c>
      <c r="E18" s="2">
        <v>41298.264000000003</v>
      </c>
      <c r="F18" s="2">
        <v>44629.038</v>
      </c>
      <c r="G18" s="2">
        <v>34648.419000000002</v>
      </c>
      <c r="H18" s="2">
        <v>42226.428</v>
      </c>
      <c r="I18" s="2">
        <v>36631.599999999999</v>
      </c>
      <c r="J18" s="2">
        <v>34472.239999999998</v>
      </c>
      <c r="K18" s="2">
        <v>39540.81</v>
      </c>
      <c r="L18" s="2">
        <v>39066.120000000003</v>
      </c>
      <c r="M18" s="2">
        <v>35084.987999999998</v>
      </c>
      <c r="N18" s="2">
        <v>37239.080999999998</v>
      </c>
      <c r="O18" s="2">
        <v>37193.891000000003</v>
      </c>
      <c r="P18" s="2">
        <v>32461.14</v>
      </c>
      <c r="Q18" s="61">
        <v>27890.298999999999</v>
      </c>
      <c r="R18" s="30"/>
      <c r="S18" s="47">
        <v>616777.37399999995</v>
      </c>
    </row>
    <row r="19" spans="1:19" s="55" customFormat="1">
      <c r="A19" s="41" t="s">
        <v>109</v>
      </c>
      <c r="B19" s="48">
        <v>47445.650999999998</v>
      </c>
      <c r="C19" s="2">
        <v>42590.7</v>
      </c>
      <c r="D19" s="2">
        <v>51239.495999999999</v>
      </c>
      <c r="E19" s="2">
        <v>43244.699000000001</v>
      </c>
      <c r="F19" s="2">
        <v>46941.27</v>
      </c>
      <c r="G19" s="2">
        <v>36584.540999999997</v>
      </c>
      <c r="H19" s="2">
        <v>44391.216</v>
      </c>
      <c r="I19" s="2">
        <v>38674.351999999999</v>
      </c>
      <c r="J19" s="2">
        <v>36169.311999999998</v>
      </c>
      <c r="K19" s="2">
        <v>41365.915000000001</v>
      </c>
      <c r="L19" s="2">
        <v>41119.983999999997</v>
      </c>
      <c r="M19" s="2">
        <v>37023.894</v>
      </c>
      <c r="N19" s="2">
        <v>38976.22</v>
      </c>
      <c r="O19" s="2">
        <v>39350.652000000002</v>
      </c>
      <c r="P19" s="2">
        <v>34309.485000000001</v>
      </c>
      <c r="Q19" s="61">
        <v>29595.216</v>
      </c>
      <c r="R19" s="30"/>
      <c r="S19" s="47">
        <v>649022.60299999989</v>
      </c>
    </row>
    <row r="20" spans="1:19" s="55" customFormat="1">
      <c r="A20" s="41" t="s">
        <v>108</v>
      </c>
      <c r="B20" s="48">
        <v>47445.650999999998</v>
      </c>
      <c r="C20" s="2">
        <v>42590.7</v>
      </c>
      <c r="D20" s="2">
        <v>51239.495999999999</v>
      </c>
      <c r="E20" s="2">
        <v>43244.699000000001</v>
      </c>
      <c r="F20" s="2">
        <v>46941.27</v>
      </c>
      <c r="G20" s="2">
        <v>36584.540999999997</v>
      </c>
      <c r="H20" s="2">
        <v>44391.216</v>
      </c>
      <c r="I20" s="2">
        <v>38674.351999999999</v>
      </c>
      <c r="J20" s="2">
        <v>36169.311999999998</v>
      </c>
      <c r="K20" s="2">
        <v>41365.915000000001</v>
      </c>
      <c r="L20" s="2">
        <v>41119.983999999997</v>
      </c>
      <c r="M20" s="2">
        <v>37023.894</v>
      </c>
      <c r="N20" s="2">
        <v>38976.22</v>
      </c>
      <c r="O20" s="2">
        <v>39350.652000000002</v>
      </c>
      <c r="P20" s="2">
        <v>34309.485000000001</v>
      </c>
      <c r="Q20" s="61">
        <v>29595.216</v>
      </c>
      <c r="R20" s="30"/>
      <c r="S20" s="47">
        <v>649022.60299999989</v>
      </c>
    </row>
    <row r="21" spans="1:19" s="55" customFormat="1">
      <c r="A21" s="41" t="s">
        <v>107</v>
      </c>
      <c r="B21" s="48">
        <v>49860.06</v>
      </c>
      <c r="C21" s="2">
        <v>44786.233999999997</v>
      </c>
      <c r="D21" s="2">
        <v>53708.866999999998</v>
      </c>
      <c r="E21" s="2">
        <v>45599.243999999999</v>
      </c>
      <c r="F21" s="2">
        <v>49461.678</v>
      </c>
      <c r="G21" s="2">
        <v>38411.332000000002</v>
      </c>
      <c r="H21" s="2">
        <v>46882.025000000001</v>
      </c>
      <c r="I21" s="2">
        <v>40822.468999999997</v>
      </c>
      <c r="J21" s="2">
        <v>37866.15</v>
      </c>
      <c r="K21" s="2">
        <v>43620.688000000002</v>
      </c>
      <c r="L21" s="2">
        <v>43392</v>
      </c>
      <c r="M21" s="2">
        <v>39069.586000000003</v>
      </c>
      <c r="N21" s="2">
        <v>41225.1</v>
      </c>
      <c r="O21" s="2">
        <v>41826.188000000002</v>
      </c>
      <c r="P21" s="2">
        <v>36154.135999999999</v>
      </c>
      <c r="Q21" s="61">
        <v>31199.95</v>
      </c>
      <c r="R21" s="30"/>
      <c r="S21" s="47">
        <v>683885.70699999994</v>
      </c>
    </row>
    <row r="22" spans="1:19" s="55" customFormat="1">
      <c r="A22" s="41" t="s">
        <v>106</v>
      </c>
      <c r="B22" s="48">
        <v>52273.963000000003</v>
      </c>
      <c r="C22" s="2">
        <v>46987.08</v>
      </c>
      <c r="D22" s="2">
        <v>55962.92</v>
      </c>
      <c r="E22" s="2">
        <v>47544.080999999998</v>
      </c>
      <c r="F22" s="2">
        <v>51772.021999999997</v>
      </c>
      <c r="G22" s="2">
        <v>40130.616000000002</v>
      </c>
      <c r="H22" s="2">
        <v>49370.684000000001</v>
      </c>
      <c r="I22" s="2">
        <v>42644.447999999997</v>
      </c>
      <c r="J22" s="2">
        <v>39259.584000000003</v>
      </c>
      <c r="K22" s="2">
        <v>45653.544000000002</v>
      </c>
      <c r="L22" s="2">
        <v>45444.74</v>
      </c>
      <c r="M22" s="2">
        <v>40895.82</v>
      </c>
      <c r="N22" s="2">
        <v>43261.752</v>
      </c>
      <c r="O22" s="2">
        <v>44079.321000000004</v>
      </c>
      <c r="P22" s="2">
        <v>37888.5</v>
      </c>
      <c r="Q22" s="61">
        <v>32599.583999999999</v>
      </c>
      <c r="R22" s="30"/>
      <c r="S22" s="47">
        <v>715768.65899999987</v>
      </c>
    </row>
    <row r="23" spans="1:19" s="55" customFormat="1">
      <c r="A23" s="41" t="s">
        <v>105</v>
      </c>
      <c r="B23" s="48">
        <v>54895.608</v>
      </c>
      <c r="C23" s="2">
        <v>49473.048000000003</v>
      </c>
      <c r="D23" s="2">
        <v>58752.33</v>
      </c>
      <c r="E23" s="2">
        <v>50104.911999999997</v>
      </c>
      <c r="F23" s="2">
        <v>54507.31</v>
      </c>
      <c r="G23" s="2">
        <v>42174.432999999997</v>
      </c>
      <c r="H23" s="2">
        <v>52403.040000000001</v>
      </c>
      <c r="I23" s="2">
        <v>45223.08</v>
      </c>
      <c r="J23" s="2">
        <v>41054.53</v>
      </c>
      <c r="K23" s="2">
        <v>48234.428999999996</v>
      </c>
      <c r="L23" s="2">
        <v>47934.9</v>
      </c>
      <c r="M23" s="2">
        <v>43158.233999999997</v>
      </c>
      <c r="N23" s="2">
        <v>45713.661999999997</v>
      </c>
      <c r="O23" s="2">
        <v>46992.218000000001</v>
      </c>
      <c r="P23" s="2">
        <v>40059.743999999999</v>
      </c>
      <c r="Q23" s="61">
        <v>34402.464</v>
      </c>
      <c r="R23" s="30"/>
      <c r="S23" s="47">
        <v>755083.94200000004</v>
      </c>
    </row>
    <row r="24" spans="1:19" s="55" customFormat="1">
      <c r="A24" s="41" t="s">
        <v>104</v>
      </c>
      <c r="B24" s="48">
        <v>57618.911999999997</v>
      </c>
      <c r="C24" s="2">
        <v>51861.883000000002</v>
      </c>
      <c r="D24" s="2">
        <v>61325.73</v>
      </c>
      <c r="E24" s="2">
        <v>52457.726999999999</v>
      </c>
      <c r="F24" s="2">
        <v>57027.892</v>
      </c>
      <c r="G24" s="2">
        <v>44106.150999999998</v>
      </c>
      <c r="H24" s="2">
        <v>55206.392</v>
      </c>
      <c r="I24" s="2">
        <v>47367.32</v>
      </c>
      <c r="J24" s="2">
        <v>42844.512000000002</v>
      </c>
      <c r="K24" s="2">
        <v>50692.32</v>
      </c>
      <c r="L24" s="2">
        <v>50311.983999999997</v>
      </c>
      <c r="M24" s="2">
        <v>45090.627</v>
      </c>
      <c r="N24" s="2">
        <v>48157.61</v>
      </c>
      <c r="O24" s="2">
        <v>49456.997000000003</v>
      </c>
      <c r="P24" s="2">
        <v>41795.712</v>
      </c>
      <c r="Q24" s="61">
        <v>35896.707000000002</v>
      </c>
      <c r="R24" s="30"/>
      <c r="S24" s="47">
        <v>791218.47599999991</v>
      </c>
    </row>
    <row r="25" spans="1:19" s="55" customFormat="1">
      <c r="A25" s="41" t="s">
        <v>103</v>
      </c>
      <c r="B25" s="48">
        <v>60346.341999999997</v>
      </c>
      <c r="C25" s="2">
        <v>54349.218000000001</v>
      </c>
      <c r="D25" s="2">
        <v>64219.887000000002</v>
      </c>
      <c r="E25" s="2">
        <v>54915.074999999997</v>
      </c>
      <c r="F25" s="2">
        <v>59655.267999999996</v>
      </c>
      <c r="G25" s="2">
        <v>46038.286</v>
      </c>
      <c r="H25" s="2">
        <v>58014.828000000001</v>
      </c>
      <c r="I25" s="2">
        <v>49730.603999999999</v>
      </c>
      <c r="J25" s="2">
        <v>44638.356</v>
      </c>
      <c r="K25" s="2">
        <v>53160.19</v>
      </c>
      <c r="L25" s="2">
        <v>52688.718000000001</v>
      </c>
      <c r="M25" s="2">
        <v>47235.33</v>
      </c>
      <c r="N25" s="2">
        <v>50603.383999999998</v>
      </c>
      <c r="O25" s="2">
        <v>52249.008000000002</v>
      </c>
      <c r="P25" s="2">
        <v>43964.896000000001</v>
      </c>
      <c r="Q25" s="61">
        <v>37696.125</v>
      </c>
      <c r="R25" s="30"/>
      <c r="S25" s="47">
        <v>829505.5149999999</v>
      </c>
    </row>
    <row r="26" spans="1:19" s="55" customFormat="1">
      <c r="A26" s="41" t="s">
        <v>102</v>
      </c>
      <c r="B26" s="48">
        <v>60346.341999999997</v>
      </c>
      <c r="C26" s="2">
        <v>54349.218000000001</v>
      </c>
      <c r="D26" s="2">
        <v>64219.887000000002</v>
      </c>
      <c r="E26" s="2">
        <v>54915.074999999997</v>
      </c>
      <c r="F26" s="2">
        <v>59655.267999999996</v>
      </c>
      <c r="G26" s="2">
        <v>46038.286</v>
      </c>
      <c r="H26" s="2">
        <v>58014.828000000001</v>
      </c>
      <c r="I26" s="2">
        <v>49730.603999999999</v>
      </c>
      <c r="J26" s="2">
        <v>44638.356</v>
      </c>
      <c r="K26" s="2">
        <v>53160.19</v>
      </c>
      <c r="L26" s="2">
        <v>52688.718000000001</v>
      </c>
      <c r="M26" s="2">
        <v>47235.33</v>
      </c>
      <c r="N26" s="2">
        <v>50603.383999999998</v>
      </c>
      <c r="O26" s="2">
        <v>52249.008000000002</v>
      </c>
      <c r="P26" s="2">
        <v>43964.896000000001</v>
      </c>
      <c r="Q26" s="61">
        <v>37696.125</v>
      </c>
      <c r="R26" s="30"/>
      <c r="S26" s="47">
        <v>829505.5149999999</v>
      </c>
    </row>
    <row r="27" spans="1:19" s="55" customFormat="1">
      <c r="A27" s="41" t="s">
        <v>101</v>
      </c>
      <c r="B27" s="48">
        <v>63117.05</v>
      </c>
      <c r="C27" s="2">
        <v>56742.016000000003</v>
      </c>
      <c r="D27" s="2">
        <v>66899.831999999995</v>
      </c>
      <c r="E27" s="2">
        <v>57477.279999999999</v>
      </c>
      <c r="F27" s="2">
        <v>62282.535000000003</v>
      </c>
      <c r="G27" s="2">
        <v>48190.623</v>
      </c>
      <c r="H27" s="2">
        <v>60495.77</v>
      </c>
      <c r="I27" s="2">
        <v>52202.974999999999</v>
      </c>
      <c r="J27" s="2">
        <v>46633.086000000003</v>
      </c>
      <c r="K27" s="2">
        <v>55521.120000000003</v>
      </c>
      <c r="L27" s="2">
        <v>54958.8</v>
      </c>
      <c r="M27" s="2">
        <v>49282.656000000003</v>
      </c>
      <c r="N27" s="2">
        <v>53149.752</v>
      </c>
      <c r="O27" s="2">
        <v>54938.167999999998</v>
      </c>
      <c r="P27" s="2">
        <v>46025.784</v>
      </c>
      <c r="Q27" s="61">
        <v>39395.216</v>
      </c>
      <c r="R27" s="30"/>
      <c r="S27" s="47">
        <v>867312.66299999994</v>
      </c>
    </row>
    <row r="28" spans="1:19" s="55" customFormat="1">
      <c r="A28" s="41" t="s">
        <v>100</v>
      </c>
      <c r="B28" s="48">
        <v>65795.104000000007</v>
      </c>
      <c r="C28" s="2">
        <v>59416.46</v>
      </c>
      <c r="D28" s="2">
        <v>69579.673999999999</v>
      </c>
      <c r="E28" s="2">
        <v>60136.491999999998</v>
      </c>
      <c r="F28" s="2">
        <v>65013.29</v>
      </c>
      <c r="G28" s="2">
        <v>50554.447999999997</v>
      </c>
      <c r="H28" s="2">
        <v>63403.127999999997</v>
      </c>
      <c r="I28" s="2">
        <v>54774.508000000002</v>
      </c>
      <c r="J28" s="2">
        <v>48720.940999999999</v>
      </c>
      <c r="K28" s="2">
        <v>58304.652000000002</v>
      </c>
      <c r="L28" s="2">
        <v>57658.16</v>
      </c>
      <c r="M28" s="2">
        <v>51541.281000000003</v>
      </c>
      <c r="N28" s="2">
        <v>55895.112000000001</v>
      </c>
      <c r="O28" s="2">
        <v>57933.56</v>
      </c>
      <c r="P28" s="2">
        <v>48078.991999999998</v>
      </c>
      <c r="Q28" s="61">
        <v>41087.322</v>
      </c>
      <c r="R28" s="30"/>
      <c r="S28" s="47">
        <v>907893.12400000007</v>
      </c>
    </row>
    <row r="29" spans="1:19" s="55" customFormat="1">
      <c r="A29" s="41" t="s">
        <v>99</v>
      </c>
      <c r="B29" s="48">
        <v>69249.697</v>
      </c>
      <c r="C29" s="2">
        <v>62657.124000000003</v>
      </c>
      <c r="D29" s="2">
        <v>72998.611000000004</v>
      </c>
      <c r="E29" s="2">
        <v>63406.182000000001</v>
      </c>
      <c r="F29" s="2">
        <v>68680.376000000004</v>
      </c>
      <c r="G29" s="2">
        <v>54207.303999999996</v>
      </c>
      <c r="H29" s="2">
        <v>66855.712</v>
      </c>
      <c r="I29" s="2">
        <v>58848.995000000003</v>
      </c>
      <c r="J29" s="2">
        <v>51306.156000000003</v>
      </c>
      <c r="K29" s="2">
        <v>61846.777999999998</v>
      </c>
      <c r="L29" s="2">
        <v>61324.968000000001</v>
      </c>
      <c r="M29" s="2">
        <v>54876.192000000003</v>
      </c>
      <c r="N29" s="2">
        <v>59671.216</v>
      </c>
      <c r="O29" s="2">
        <v>61892.021999999997</v>
      </c>
      <c r="P29" s="2">
        <v>51109.68</v>
      </c>
      <c r="Q29" s="61">
        <v>44179.08</v>
      </c>
      <c r="R29" s="30"/>
      <c r="S29" s="47">
        <v>963110.09300000011</v>
      </c>
    </row>
    <row r="30" spans="1:19" s="55" customFormat="1">
      <c r="A30" s="41" t="s">
        <v>98</v>
      </c>
      <c r="B30" s="48">
        <v>73233.092999999993</v>
      </c>
      <c r="C30" s="2">
        <v>66379.698000000004</v>
      </c>
      <c r="D30" s="2">
        <v>76963.555999999997</v>
      </c>
      <c r="E30" s="2">
        <v>66982.127999999997</v>
      </c>
      <c r="F30" s="2">
        <v>72460.847999999998</v>
      </c>
      <c r="G30" s="2">
        <v>57854.769</v>
      </c>
      <c r="H30" s="2">
        <v>70626.339000000007</v>
      </c>
      <c r="I30" s="2">
        <v>62816.207999999999</v>
      </c>
      <c r="J30" s="2">
        <v>53794.082000000002</v>
      </c>
      <c r="K30" s="2">
        <v>65927.088000000003</v>
      </c>
      <c r="L30" s="2">
        <v>64888.472000000002</v>
      </c>
      <c r="M30" s="2">
        <v>58324.32</v>
      </c>
      <c r="N30" s="2">
        <v>63644.906000000003</v>
      </c>
      <c r="O30" s="2">
        <v>65960.505000000005</v>
      </c>
      <c r="P30" s="2">
        <v>54798.911999999997</v>
      </c>
      <c r="Q30" s="61">
        <v>47170.14</v>
      </c>
      <c r="R30" s="30"/>
      <c r="S30" s="47">
        <v>1021825.0639999999</v>
      </c>
    </row>
    <row r="31" spans="1:19" s="55" customFormat="1">
      <c r="A31" s="41" t="s">
        <v>97</v>
      </c>
      <c r="B31" s="48">
        <v>73233.092999999993</v>
      </c>
      <c r="C31" s="2">
        <v>66379.698000000004</v>
      </c>
      <c r="D31" s="2">
        <v>76963.555999999997</v>
      </c>
      <c r="E31" s="2">
        <v>66982.127999999997</v>
      </c>
      <c r="F31" s="2">
        <v>72460.847999999998</v>
      </c>
      <c r="G31" s="2">
        <v>57854.769</v>
      </c>
      <c r="H31" s="2">
        <v>70626.339000000007</v>
      </c>
      <c r="I31" s="2">
        <v>62816.207999999999</v>
      </c>
      <c r="J31" s="2">
        <v>53794.082000000002</v>
      </c>
      <c r="K31" s="2">
        <v>65927.088000000003</v>
      </c>
      <c r="L31" s="2">
        <v>64888.472000000002</v>
      </c>
      <c r="M31" s="2">
        <v>58324.32</v>
      </c>
      <c r="N31" s="2">
        <v>63644.906000000003</v>
      </c>
      <c r="O31" s="2">
        <v>65960.505000000005</v>
      </c>
      <c r="P31" s="2">
        <v>54798.911999999997</v>
      </c>
      <c r="Q31" s="61">
        <v>47170.14</v>
      </c>
      <c r="R31" s="30"/>
      <c r="S31" s="47">
        <v>1021825.0639999999</v>
      </c>
    </row>
    <row r="32" spans="1:19" s="55" customFormat="1">
      <c r="A32" s="41" t="s">
        <v>96</v>
      </c>
      <c r="B32" s="48">
        <v>76585.823999999993</v>
      </c>
      <c r="C32" s="2">
        <v>69725.656000000003</v>
      </c>
      <c r="D32" s="2">
        <v>80177.096000000005</v>
      </c>
      <c r="E32" s="2">
        <v>70047.114000000001</v>
      </c>
      <c r="F32" s="2">
        <v>75616.888000000006</v>
      </c>
      <c r="G32" s="2">
        <v>60754.080000000002</v>
      </c>
      <c r="H32" s="2">
        <v>73868.751000000004</v>
      </c>
      <c r="I32" s="2">
        <v>66249.567999999999</v>
      </c>
      <c r="J32" s="2">
        <v>56189.883999999998</v>
      </c>
      <c r="K32" s="2">
        <v>69681.252999999997</v>
      </c>
      <c r="L32" s="2">
        <v>68023.703999999998</v>
      </c>
      <c r="M32" s="2">
        <v>61559.43</v>
      </c>
      <c r="N32" s="2">
        <v>67521.960000000006</v>
      </c>
      <c r="O32" s="2">
        <v>69614.850000000006</v>
      </c>
      <c r="P32" s="2">
        <v>58271.24</v>
      </c>
      <c r="Q32" s="61">
        <v>49768.144</v>
      </c>
      <c r="R32" s="30"/>
      <c r="S32" s="47">
        <v>1073655.442</v>
      </c>
    </row>
    <row r="33" spans="1:19" s="55" customFormat="1">
      <c r="A33" s="41" t="s">
        <v>95</v>
      </c>
      <c r="B33" s="48">
        <v>80246.740000000005</v>
      </c>
      <c r="C33" s="2">
        <v>73543.679999999993</v>
      </c>
      <c r="D33" s="2">
        <v>83926.26</v>
      </c>
      <c r="E33" s="2">
        <v>73822.320000000007</v>
      </c>
      <c r="F33" s="2">
        <v>79393.183999999994</v>
      </c>
      <c r="G33" s="2">
        <v>63868.472000000002</v>
      </c>
      <c r="H33" s="2">
        <v>77860.638000000006</v>
      </c>
      <c r="I33" s="2">
        <v>69890.600000000006</v>
      </c>
      <c r="J33" s="2">
        <v>58675.932999999997</v>
      </c>
      <c r="K33" s="2">
        <v>73439.805999999997</v>
      </c>
      <c r="L33" s="2">
        <v>71476.679999999993</v>
      </c>
      <c r="M33" s="2">
        <v>64897.182000000001</v>
      </c>
      <c r="N33" s="2">
        <v>71287.766000000003</v>
      </c>
      <c r="O33" s="2">
        <v>73477.176000000007</v>
      </c>
      <c r="P33" s="2">
        <v>61299.468000000001</v>
      </c>
      <c r="Q33" s="61">
        <v>52161.2</v>
      </c>
      <c r="R33" s="30"/>
      <c r="S33" s="47">
        <v>1129267.105</v>
      </c>
    </row>
    <row r="34" spans="1:19" s="55" customFormat="1">
      <c r="A34" s="41" t="s">
        <v>94</v>
      </c>
      <c r="B34" s="48">
        <v>85274.615999999995</v>
      </c>
      <c r="C34" s="2">
        <v>78319.41</v>
      </c>
      <c r="D34" s="2">
        <v>88640.475000000006</v>
      </c>
      <c r="E34" s="2">
        <v>78319.932000000001</v>
      </c>
      <c r="F34" s="2">
        <v>84120.317999999999</v>
      </c>
      <c r="G34" s="2">
        <v>67943.555999999997</v>
      </c>
      <c r="H34" s="2">
        <v>82709.963000000003</v>
      </c>
      <c r="I34" s="2">
        <v>74392.767999999996</v>
      </c>
      <c r="J34" s="2">
        <v>61952.26</v>
      </c>
      <c r="K34" s="2">
        <v>77937.152000000002</v>
      </c>
      <c r="L34" s="2">
        <v>75891.661999999997</v>
      </c>
      <c r="M34" s="2">
        <v>68873.376000000004</v>
      </c>
      <c r="N34" s="2">
        <v>75768.732000000004</v>
      </c>
      <c r="O34" s="2">
        <v>78407.676999999996</v>
      </c>
      <c r="P34" s="2">
        <v>65847.960000000006</v>
      </c>
      <c r="Q34" s="61">
        <v>55857.631000000001</v>
      </c>
      <c r="R34" s="30"/>
      <c r="S34" s="47">
        <v>1200257.4880000001</v>
      </c>
    </row>
    <row r="35" spans="1:19" s="55" customFormat="1">
      <c r="A35" s="41" t="s">
        <v>93</v>
      </c>
      <c r="B35" s="48">
        <v>90297.42</v>
      </c>
      <c r="C35" s="2">
        <v>83085.827999999994</v>
      </c>
      <c r="D35" s="2">
        <v>93234.483999999997</v>
      </c>
      <c r="E35" s="2">
        <v>82501.23</v>
      </c>
      <c r="F35" s="2">
        <v>89154.373000000007</v>
      </c>
      <c r="G35" s="2">
        <v>71690.903999999995</v>
      </c>
      <c r="H35" s="2">
        <v>87850.763999999996</v>
      </c>
      <c r="I35" s="2">
        <v>78679.02</v>
      </c>
      <c r="J35" s="2">
        <v>65233.394</v>
      </c>
      <c r="K35" s="2">
        <v>82648.320000000007</v>
      </c>
      <c r="L35" s="2">
        <v>80421.577000000005</v>
      </c>
      <c r="M35" s="2">
        <v>72846</v>
      </c>
      <c r="N35" s="2">
        <v>80550.148000000001</v>
      </c>
      <c r="O35" s="2">
        <v>83344.087</v>
      </c>
      <c r="P35" s="2">
        <v>70062.48</v>
      </c>
      <c r="Q35" s="61">
        <v>59445.285000000003</v>
      </c>
      <c r="R35" s="30"/>
      <c r="S35" s="47">
        <v>1271045.314</v>
      </c>
    </row>
    <row r="36" spans="1:19" s="55" customFormat="1">
      <c r="A36" s="41" t="s">
        <v>92</v>
      </c>
      <c r="B36" s="48">
        <v>90297.42</v>
      </c>
      <c r="C36" s="2">
        <v>83085.827999999994</v>
      </c>
      <c r="D36" s="2">
        <v>93234.483999999997</v>
      </c>
      <c r="E36" s="2">
        <v>82501.23</v>
      </c>
      <c r="F36" s="2">
        <v>89154.373000000007</v>
      </c>
      <c r="G36" s="2">
        <v>71690.903999999995</v>
      </c>
      <c r="H36" s="2">
        <v>87850.763999999996</v>
      </c>
      <c r="I36" s="2">
        <v>78679.02</v>
      </c>
      <c r="J36" s="2">
        <v>65233.394</v>
      </c>
      <c r="K36" s="2">
        <v>82648.320000000007</v>
      </c>
      <c r="L36" s="2">
        <v>80421.577000000005</v>
      </c>
      <c r="M36" s="2">
        <v>72846</v>
      </c>
      <c r="N36" s="2">
        <v>80550.148000000001</v>
      </c>
      <c r="O36" s="2">
        <v>83344.087</v>
      </c>
      <c r="P36" s="2">
        <v>70062.48</v>
      </c>
      <c r="Q36" s="61">
        <v>59445.285000000003</v>
      </c>
      <c r="R36" s="30"/>
      <c r="S36" s="47">
        <v>1271045.314</v>
      </c>
    </row>
    <row r="37" spans="1:19" s="55" customFormat="1">
      <c r="A37" s="41" t="s">
        <v>91</v>
      </c>
      <c r="B37" s="48">
        <v>95851.304999999993</v>
      </c>
      <c r="C37" s="2">
        <v>88619.126000000004</v>
      </c>
      <c r="D37" s="2">
        <v>98369.24</v>
      </c>
      <c r="E37" s="2">
        <v>87608.43</v>
      </c>
      <c r="F37" s="2">
        <v>93981.998999999996</v>
      </c>
      <c r="G37" s="2">
        <v>75552.75</v>
      </c>
      <c r="H37" s="2">
        <v>93348.566000000006</v>
      </c>
      <c r="I37" s="2">
        <v>83392.063999999998</v>
      </c>
      <c r="J37" s="2">
        <v>67912.28</v>
      </c>
      <c r="K37" s="2">
        <v>87689.925000000003</v>
      </c>
      <c r="L37" s="2">
        <v>84306.495999999999</v>
      </c>
      <c r="M37" s="2">
        <v>77570.752999999997</v>
      </c>
      <c r="N37" s="2">
        <v>85949.358999999997</v>
      </c>
      <c r="O37" s="2">
        <v>89038.67</v>
      </c>
      <c r="P37" s="2">
        <v>74831.600999999995</v>
      </c>
      <c r="Q37" s="61">
        <v>63746.915999999997</v>
      </c>
      <c r="R37" s="30"/>
      <c r="S37" s="47">
        <v>1347769.48</v>
      </c>
    </row>
    <row r="38" spans="1:19" s="55" customFormat="1">
      <c r="A38" s="41" t="s">
        <v>90</v>
      </c>
      <c r="B38" s="48">
        <v>101599.344</v>
      </c>
      <c r="C38" s="2">
        <v>94623.563999999998</v>
      </c>
      <c r="D38" s="2">
        <v>103496.96799999999</v>
      </c>
      <c r="E38" s="2">
        <v>93108.87</v>
      </c>
      <c r="F38" s="2">
        <v>99423.45</v>
      </c>
      <c r="G38" s="2">
        <v>79938.626999999993</v>
      </c>
      <c r="H38" s="2">
        <v>99461.532000000007</v>
      </c>
      <c r="I38" s="2">
        <v>88306.638000000006</v>
      </c>
      <c r="J38" s="2">
        <v>71282.903999999995</v>
      </c>
      <c r="K38" s="2">
        <v>92825.142999999996</v>
      </c>
      <c r="L38" s="2">
        <v>88940.4</v>
      </c>
      <c r="M38" s="2">
        <v>82406.567999999999</v>
      </c>
      <c r="N38" s="2">
        <v>91852.627999999997</v>
      </c>
      <c r="O38" s="2">
        <v>94604.5</v>
      </c>
      <c r="P38" s="2">
        <v>79922.975999999995</v>
      </c>
      <c r="Q38" s="61">
        <v>68029.688999999998</v>
      </c>
      <c r="R38" s="30"/>
      <c r="S38" s="47">
        <v>1429823.8010000002</v>
      </c>
    </row>
    <row r="39" spans="1:19" s="55" customFormat="1">
      <c r="A39" s="41" t="s">
        <v>89</v>
      </c>
      <c r="B39" s="48">
        <v>108515.198</v>
      </c>
      <c r="C39" s="2">
        <v>101394.3</v>
      </c>
      <c r="D39" s="2">
        <v>109809.84299999999</v>
      </c>
      <c r="E39" s="2">
        <v>99645.903000000006</v>
      </c>
      <c r="F39" s="2">
        <v>106981.281</v>
      </c>
      <c r="G39" s="2">
        <v>85516.56</v>
      </c>
      <c r="H39" s="2">
        <v>106796.361</v>
      </c>
      <c r="I39" s="2">
        <v>94090.284</v>
      </c>
      <c r="J39" s="2">
        <v>75260.509999999995</v>
      </c>
      <c r="K39" s="2">
        <v>98823.745999999999</v>
      </c>
      <c r="L39" s="2">
        <v>94869.475000000006</v>
      </c>
      <c r="M39" s="2">
        <v>88964.7</v>
      </c>
      <c r="N39" s="2">
        <v>99588.45</v>
      </c>
      <c r="O39" s="2">
        <v>101355.11</v>
      </c>
      <c r="P39" s="2">
        <v>86964.57</v>
      </c>
      <c r="Q39" s="61">
        <v>73931.364000000001</v>
      </c>
      <c r="R39" s="30"/>
      <c r="S39" s="47">
        <v>1532507.6550000003</v>
      </c>
    </row>
    <row r="40" spans="1:19" s="55" customFormat="1">
      <c r="A40" s="41" t="s">
        <v>70</v>
      </c>
      <c r="B40" s="48">
        <v>115319.16899999999</v>
      </c>
      <c r="C40" s="2">
        <v>108454.626</v>
      </c>
      <c r="D40" s="2">
        <v>115684.492</v>
      </c>
      <c r="E40" s="2">
        <v>106693.50599999999</v>
      </c>
      <c r="F40" s="2">
        <v>114220.05</v>
      </c>
      <c r="G40" s="2">
        <v>90869.61</v>
      </c>
      <c r="H40" s="2">
        <v>114132.01</v>
      </c>
      <c r="I40" s="2">
        <v>99661.631999999998</v>
      </c>
      <c r="J40" s="2">
        <v>79336.23</v>
      </c>
      <c r="K40" s="2">
        <v>105353.92</v>
      </c>
      <c r="L40" s="2">
        <v>101548.155</v>
      </c>
      <c r="M40" s="2">
        <v>95954.46</v>
      </c>
      <c r="N40" s="2">
        <v>107638.696</v>
      </c>
      <c r="O40" s="2">
        <v>108309.984</v>
      </c>
      <c r="P40" s="2">
        <v>94329.95</v>
      </c>
      <c r="Q40" s="61">
        <v>79723.38</v>
      </c>
      <c r="R40" s="30"/>
      <c r="S40" s="47">
        <v>1637229.8699999996</v>
      </c>
    </row>
    <row r="41" spans="1:19" s="55" customFormat="1">
      <c r="A41" s="41" t="s">
        <v>124</v>
      </c>
      <c r="B41" s="48">
        <v>122118.732</v>
      </c>
      <c r="C41" s="2">
        <v>115806.719</v>
      </c>
      <c r="D41" s="2">
        <v>122848.19500000001</v>
      </c>
      <c r="E41" s="2">
        <v>113626.26</v>
      </c>
      <c r="F41" s="2">
        <v>121569.584</v>
      </c>
      <c r="G41" s="2">
        <v>96857.5</v>
      </c>
      <c r="H41" s="2">
        <v>121790.412</v>
      </c>
      <c r="I41" s="2">
        <v>105860.90399999999</v>
      </c>
      <c r="J41" s="2">
        <v>83709.547000000006</v>
      </c>
      <c r="K41" s="2">
        <v>112104.769</v>
      </c>
      <c r="L41" s="2">
        <v>108660.6</v>
      </c>
      <c r="M41" s="2">
        <v>101753.76</v>
      </c>
      <c r="N41" s="2">
        <v>115683.83199999999</v>
      </c>
      <c r="O41" s="2">
        <v>116785.06</v>
      </c>
      <c r="P41" s="2">
        <v>101476.485</v>
      </c>
      <c r="Q41" s="61">
        <v>86010.811000000002</v>
      </c>
      <c r="R41" s="30"/>
      <c r="S41" s="47">
        <v>1746663.1700000002</v>
      </c>
    </row>
    <row r="42" spans="1:19" s="55" customFormat="1">
      <c r="A42" s="41" t="s">
        <v>123</v>
      </c>
      <c r="B42" s="48">
        <v>122118.732</v>
      </c>
      <c r="C42" s="2">
        <v>115806.719</v>
      </c>
      <c r="D42" s="2">
        <v>122848.19500000001</v>
      </c>
      <c r="E42" s="2">
        <v>113626.26</v>
      </c>
      <c r="F42" s="2">
        <v>121569.584</v>
      </c>
      <c r="G42" s="2">
        <v>96857.5</v>
      </c>
      <c r="H42" s="2">
        <v>121790.412</v>
      </c>
      <c r="I42" s="2">
        <v>105860.90399999999</v>
      </c>
      <c r="J42" s="2">
        <v>83709.547000000006</v>
      </c>
      <c r="K42" s="2">
        <v>112104.769</v>
      </c>
      <c r="L42" s="2">
        <v>108660.6</v>
      </c>
      <c r="M42" s="2">
        <v>101753.76</v>
      </c>
      <c r="N42" s="2">
        <v>115683.83199999999</v>
      </c>
      <c r="O42" s="2">
        <v>116785.06</v>
      </c>
      <c r="P42" s="2">
        <v>101476.485</v>
      </c>
      <c r="Q42" s="61">
        <v>86010.811000000002</v>
      </c>
      <c r="R42" s="30"/>
      <c r="S42" s="47">
        <v>1746663.1700000002</v>
      </c>
    </row>
    <row r="43" spans="1:19" s="55" customFormat="1">
      <c r="A43" s="41" t="s">
        <v>71</v>
      </c>
      <c r="B43" s="48">
        <v>130263.444</v>
      </c>
      <c r="C43" s="2">
        <v>124002.27899999999</v>
      </c>
      <c r="D43" s="2">
        <v>130751.159</v>
      </c>
      <c r="E43" s="2">
        <v>120047.166</v>
      </c>
      <c r="F43" s="2">
        <v>128372.277</v>
      </c>
      <c r="G43" s="2">
        <v>102743.232</v>
      </c>
      <c r="H43" s="2">
        <v>129975.86599999999</v>
      </c>
      <c r="I43" s="2">
        <v>112473.45600000001</v>
      </c>
      <c r="J43" s="2">
        <v>88569.12</v>
      </c>
      <c r="K43" s="2">
        <v>118521.762</v>
      </c>
      <c r="L43" s="2">
        <v>116202.125</v>
      </c>
      <c r="M43" s="2">
        <v>108840.63</v>
      </c>
      <c r="N43" s="2">
        <v>124439.177</v>
      </c>
      <c r="O43" s="2">
        <v>125473.26</v>
      </c>
      <c r="P43" s="2">
        <v>108831.518</v>
      </c>
      <c r="Q43" s="61">
        <v>92697.23</v>
      </c>
      <c r="R43" s="30"/>
      <c r="S43" s="47">
        <v>1862203.7009999997</v>
      </c>
    </row>
    <row r="44" spans="1:19" s="55" customFormat="1">
      <c r="A44" s="41" t="s">
        <v>72</v>
      </c>
      <c r="B44" s="48">
        <v>139271.34400000001</v>
      </c>
      <c r="C44" s="2">
        <v>132971.25399999999</v>
      </c>
      <c r="D44" s="2">
        <v>145857.28</v>
      </c>
      <c r="E44" s="2">
        <v>121763.18</v>
      </c>
      <c r="F44" s="2">
        <v>140126.29300000001</v>
      </c>
      <c r="G44" s="2">
        <v>109589.82</v>
      </c>
      <c r="H44" s="2">
        <v>134926.272</v>
      </c>
      <c r="I44" s="2">
        <v>130156.113</v>
      </c>
      <c r="J44" s="2">
        <v>107201.15</v>
      </c>
      <c r="K44" s="2">
        <v>133962.71599999999</v>
      </c>
      <c r="L44" s="2">
        <v>132398</v>
      </c>
      <c r="M44" s="2">
        <v>127783.198</v>
      </c>
      <c r="N44" s="2">
        <v>128400.28599999999</v>
      </c>
      <c r="O44" s="2">
        <v>128020.2</v>
      </c>
      <c r="P44" s="2">
        <v>120969.69500000001</v>
      </c>
      <c r="Q44" s="61">
        <v>99394.335000000006</v>
      </c>
      <c r="R44" s="30"/>
      <c r="S44" s="47">
        <v>2032791.1360000002</v>
      </c>
    </row>
    <row r="45" spans="1:19" s="55" customFormat="1">
      <c r="A45" s="41" t="s">
        <v>73</v>
      </c>
      <c r="B45" s="48">
        <v>147845.54999999999</v>
      </c>
      <c r="C45" s="2">
        <v>141549.53700000001</v>
      </c>
      <c r="D45" s="2">
        <v>153876.48499999999</v>
      </c>
      <c r="E45" s="2">
        <v>130110.336</v>
      </c>
      <c r="F45" s="2">
        <v>147662.69</v>
      </c>
      <c r="G45" s="2">
        <v>116661.378</v>
      </c>
      <c r="H45" s="2">
        <v>144531.03700000001</v>
      </c>
      <c r="I45" s="2">
        <v>138282.63099999999</v>
      </c>
      <c r="J45" s="2">
        <v>113062.068</v>
      </c>
      <c r="K45" s="2">
        <v>142102.10699999999</v>
      </c>
      <c r="L45" s="2">
        <v>140156.41399999999</v>
      </c>
      <c r="M45" s="2">
        <v>134974.413</v>
      </c>
      <c r="N45" s="2">
        <v>137149.82399999999</v>
      </c>
      <c r="O45" s="2">
        <v>137666.56</v>
      </c>
      <c r="P45" s="2">
        <v>128433.216</v>
      </c>
      <c r="Q45" s="61">
        <v>106084.8</v>
      </c>
      <c r="R45" s="30"/>
      <c r="S45" s="47">
        <v>2160149.0460000001</v>
      </c>
    </row>
    <row r="46" spans="1:19" s="55" customFormat="1">
      <c r="A46" s="41" t="s">
        <v>122</v>
      </c>
      <c r="B46" s="48">
        <v>160730.451</v>
      </c>
      <c r="C46" s="2">
        <v>149852.19200000001</v>
      </c>
      <c r="D46" s="2">
        <v>162441.32999999999</v>
      </c>
      <c r="E46" s="2">
        <v>142477.43299999999</v>
      </c>
      <c r="F46" s="2">
        <v>155630.88500000001</v>
      </c>
      <c r="G46" s="2">
        <v>123518.05</v>
      </c>
      <c r="H46" s="2">
        <v>149049.215</v>
      </c>
      <c r="I46" s="2">
        <v>146632.622</v>
      </c>
      <c r="J46" s="2">
        <v>127894.572</v>
      </c>
      <c r="K46" s="2">
        <v>150146.598</v>
      </c>
      <c r="L46" s="2">
        <v>148018.91</v>
      </c>
      <c r="M46" s="2">
        <v>142056.29999999999</v>
      </c>
      <c r="N46" s="2">
        <v>145494.78</v>
      </c>
      <c r="O46" s="2">
        <v>140654.47200000001</v>
      </c>
      <c r="P46" s="2">
        <v>133849.51199999999</v>
      </c>
      <c r="Q46" s="61">
        <v>121888.914</v>
      </c>
      <c r="R46" s="30"/>
      <c r="S46" s="47">
        <v>2300336.236</v>
      </c>
    </row>
    <row r="47" spans="1:19" s="55" customFormat="1">
      <c r="A47" s="41" t="s">
        <v>121</v>
      </c>
      <c r="B47" s="48">
        <v>160730.451</v>
      </c>
      <c r="C47" s="2">
        <v>149852.19200000001</v>
      </c>
      <c r="D47" s="2">
        <v>162441.32999999999</v>
      </c>
      <c r="E47" s="2">
        <v>142477.43299999999</v>
      </c>
      <c r="F47" s="2">
        <v>155630.88500000001</v>
      </c>
      <c r="G47" s="2">
        <v>123518.05</v>
      </c>
      <c r="H47" s="2">
        <v>149049.215</v>
      </c>
      <c r="I47" s="2">
        <v>146632.622</v>
      </c>
      <c r="J47" s="2">
        <v>127894.572</v>
      </c>
      <c r="K47" s="2">
        <v>150146.598</v>
      </c>
      <c r="L47" s="2">
        <v>148018.91</v>
      </c>
      <c r="M47" s="2">
        <v>142056.29999999999</v>
      </c>
      <c r="N47" s="2">
        <v>145494.78</v>
      </c>
      <c r="O47" s="2">
        <v>140654.47200000001</v>
      </c>
      <c r="P47" s="2">
        <v>133849.51199999999</v>
      </c>
      <c r="Q47" s="61">
        <v>121888.914</v>
      </c>
      <c r="R47" s="30"/>
      <c r="S47" s="47">
        <v>2300336.236</v>
      </c>
    </row>
    <row r="48" spans="1:19" s="55" customFormat="1">
      <c r="A48" s="41" t="s">
        <v>74</v>
      </c>
      <c r="B48" s="48">
        <v>168242.38534000001</v>
      </c>
      <c r="C48" s="2">
        <v>156232.85964000001</v>
      </c>
      <c r="D48" s="2">
        <v>169929.42601600001</v>
      </c>
      <c r="E48" s="2">
        <v>148648.67869600002</v>
      </c>
      <c r="F48" s="2">
        <v>162096.29383800001</v>
      </c>
      <c r="G48" s="2">
        <v>128834.42367999999</v>
      </c>
      <c r="H48" s="2">
        <v>156260.00793599998</v>
      </c>
      <c r="I48" s="2">
        <v>152426.14029899999</v>
      </c>
      <c r="J48" s="2">
        <v>133210.0557</v>
      </c>
      <c r="K48" s="2">
        <v>156520.09627099999</v>
      </c>
      <c r="L48" s="2">
        <v>154642.648625</v>
      </c>
      <c r="M48" s="2">
        <v>147442.65574399999</v>
      </c>
      <c r="N48" s="2">
        <v>152267.32056800002</v>
      </c>
      <c r="O48" s="2">
        <v>149430.34420600001</v>
      </c>
      <c r="P48" s="2">
        <v>139646.19640399999</v>
      </c>
      <c r="Q48" s="61">
        <v>127470.08248200001</v>
      </c>
      <c r="R48" s="30"/>
      <c r="S48" s="47">
        <v>2403299.6154449997</v>
      </c>
    </row>
    <row r="49" spans="1:19" s="55" customFormat="1">
      <c r="A49" s="41" t="s">
        <v>75</v>
      </c>
      <c r="B49" s="48">
        <v>180038.43669599999</v>
      </c>
      <c r="C49" s="2">
        <v>166180.38818000001</v>
      </c>
      <c r="D49" s="2">
        <v>176009.61876399998</v>
      </c>
      <c r="E49" s="2">
        <v>155348.94860800001</v>
      </c>
      <c r="F49" s="2">
        <v>168400.30476600002</v>
      </c>
      <c r="G49" s="2">
        <v>134729.01439199998</v>
      </c>
      <c r="H49" s="2">
        <v>162978.262384</v>
      </c>
      <c r="I49" s="2">
        <v>159800.57008500001</v>
      </c>
      <c r="J49" s="2">
        <v>137832.28065</v>
      </c>
      <c r="K49" s="2">
        <v>162911.25475800002</v>
      </c>
      <c r="L49" s="2">
        <v>160459.841094</v>
      </c>
      <c r="M49" s="2">
        <v>152651.15058799999</v>
      </c>
      <c r="N49" s="2">
        <v>158813.85777599999</v>
      </c>
      <c r="O49" s="2">
        <v>158467.66995000001</v>
      </c>
      <c r="P49" s="2">
        <v>145818.031716</v>
      </c>
      <c r="Q49" s="61">
        <v>133451.45918900002</v>
      </c>
      <c r="R49" s="30"/>
      <c r="S49" s="47">
        <v>2513891.0895959996</v>
      </c>
    </row>
    <row r="50" spans="1:19" s="55" customFormat="1">
      <c r="A50" s="41" t="s">
        <v>76</v>
      </c>
      <c r="B50" s="48">
        <v>192247.21599999999</v>
      </c>
      <c r="C50" s="2">
        <v>177307.39199999999</v>
      </c>
      <c r="D50" s="2">
        <v>188025.29199999999</v>
      </c>
      <c r="E50" s="2">
        <v>166013.4</v>
      </c>
      <c r="F50" s="2">
        <v>181216.42499999999</v>
      </c>
      <c r="G50" s="2">
        <v>150256.4</v>
      </c>
      <c r="H50" s="2">
        <v>174166.92800000001</v>
      </c>
      <c r="I50" s="2">
        <v>171632.003</v>
      </c>
      <c r="J50" s="2">
        <v>154429.6</v>
      </c>
      <c r="K50" s="2">
        <v>175109.05300000001</v>
      </c>
      <c r="L50" s="2">
        <v>171584.98699999999</v>
      </c>
      <c r="M50" s="2">
        <v>163499.084</v>
      </c>
      <c r="N50" s="2">
        <v>170898.36799999999</v>
      </c>
      <c r="O50" s="2">
        <v>172274.41</v>
      </c>
      <c r="P50" s="2">
        <v>157436.00399999999</v>
      </c>
      <c r="Q50" s="61">
        <v>144338.96100000001</v>
      </c>
      <c r="R50" s="30"/>
      <c r="S50" s="47">
        <v>2710435.5230000005</v>
      </c>
    </row>
    <row r="51" spans="1:19" s="55" customFormat="1">
      <c r="A51" s="41" t="s">
        <v>120</v>
      </c>
      <c r="B51" s="48">
        <v>203447.856</v>
      </c>
      <c r="C51" s="2">
        <v>187499.87100000001</v>
      </c>
      <c r="D51" s="2">
        <v>198828.17499999999</v>
      </c>
      <c r="E51" s="2">
        <v>175714.46100000001</v>
      </c>
      <c r="F51" s="2">
        <v>191803.04</v>
      </c>
      <c r="G51" s="2">
        <v>158820.28</v>
      </c>
      <c r="H51" s="2">
        <v>184734.72</v>
      </c>
      <c r="I51" s="2">
        <v>181149.41</v>
      </c>
      <c r="J51" s="2">
        <v>161975.61600000001</v>
      </c>
      <c r="K51" s="2">
        <v>185410.72</v>
      </c>
      <c r="L51" s="2">
        <v>181170.304</v>
      </c>
      <c r="M51" s="2">
        <v>168743.45600000001</v>
      </c>
      <c r="N51" s="2">
        <v>188275.79199999999</v>
      </c>
      <c r="O51" s="2">
        <v>184595.66399999999</v>
      </c>
      <c r="P51" s="2">
        <v>167498.08499999999</v>
      </c>
      <c r="Q51" s="61">
        <v>152421.33600000001</v>
      </c>
      <c r="R51" s="30"/>
      <c r="S51" s="47">
        <v>2872088.7859999998</v>
      </c>
    </row>
    <row r="52" spans="1:19" s="55" customFormat="1">
      <c r="A52" s="41" t="s">
        <v>119</v>
      </c>
      <c r="B52" s="48">
        <v>203447.856</v>
      </c>
      <c r="C52" s="2">
        <v>187499.87100000001</v>
      </c>
      <c r="D52" s="2">
        <v>198828.17499999999</v>
      </c>
      <c r="E52" s="2">
        <v>175714.46100000001</v>
      </c>
      <c r="F52" s="2">
        <v>191803.04</v>
      </c>
      <c r="G52" s="2">
        <v>158820.28</v>
      </c>
      <c r="H52" s="2">
        <v>184734.72</v>
      </c>
      <c r="I52" s="2">
        <v>181149.41</v>
      </c>
      <c r="J52" s="2">
        <v>161975.61600000001</v>
      </c>
      <c r="K52" s="2">
        <v>185410.72</v>
      </c>
      <c r="L52" s="2">
        <v>181170.304</v>
      </c>
      <c r="M52" s="2">
        <v>168743.45600000001</v>
      </c>
      <c r="N52" s="2">
        <v>188275.79199999999</v>
      </c>
      <c r="O52" s="2">
        <v>184595.66399999999</v>
      </c>
      <c r="P52" s="2">
        <v>167498.08499999999</v>
      </c>
      <c r="Q52" s="61">
        <v>152421.33600000001</v>
      </c>
      <c r="R52" s="30"/>
      <c r="S52" s="47">
        <v>2872088.7859999998</v>
      </c>
    </row>
    <row r="53" spans="1:19" s="55" customFormat="1">
      <c r="A53" s="41" t="s">
        <v>77</v>
      </c>
      <c r="B53" s="48">
        <v>214092.09899999999</v>
      </c>
      <c r="C53" s="2">
        <v>197560.53400000001</v>
      </c>
      <c r="D53" s="2">
        <v>209398.45600000001</v>
      </c>
      <c r="E53" s="2">
        <v>185476.66500000001</v>
      </c>
      <c r="F53" s="2">
        <v>202165.42499999999</v>
      </c>
      <c r="G53" s="2">
        <v>167370.84</v>
      </c>
      <c r="H53" s="2">
        <v>195294.736</v>
      </c>
      <c r="I53" s="2">
        <v>190541.14799999999</v>
      </c>
      <c r="J53" s="2">
        <v>169423.00200000001</v>
      </c>
      <c r="K53" s="2">
        <v>194825.73</v>
      </c>
      <c r="L53" s="2">
        <v>190848.52799999999</v>
      </c>
      <c r="M53" s="2">
        <v>176977.32500000001</v>
      </c>
      <c r="N53" s="2">
        <v>198440.18700000001</v>
      </c>
      <c r="O53" s="2">
        <v>196261.821</v>
      </c>
      <c r="P53" s="2">
        <v>177125.6</v>
      </c>
      <c r="Q53" s="61">
        <v>174265.14</v>
      </c>
      <c r="R53" s="30"/>
      <c r="S53" s="47">
        <v>3040067.2360000005</v>
      </c>
    </row>
    <row r="54" spans="1:19" s="55" customFormat="1">
      <c r="A54" s="41" t="s">
        <v>78</v>
      </c>
      <c r="B54" s="48">
        <v>226547.33199999999</v>
      </c>
      <c r="C54" s="2">
        <v>209430.46400000001</v>
      </c>
      <c r="D54" s="2">
        <v>232839.12299999999</v>
      </c>
      <c r="E54" s="2">
        <v>196760.16</v>
      </c>
      <c r="F54" s="2">
        <v>213584.23800000001</v>
      </c>
      <c r="G54" s="2">
        <v>177437.81200000001</v>
      </c>
      <c r="H54" s="2">
        <v>207248.16200000001</v>
      </c>
      <c r="I54" s="2">
        <v>201534.10200000001</v>
      </c>
      <c r="J54" s="2">
        <v>178262.52</v>
      </c>
      <c r="K54" s="2">
        <v>206512.54</v>
      </c>
      <c r="L54" s="2">
        <v>201082.905</v>
      </c>
      <c r="M54" s="2">
        <v>187064.23</v>
      </c>
      <c r="N54" s="2">
        <v>209909.88</v>
      </c>
      <c r="O54" s="2">
        <v>210297.03200000001</v>
      </c>
      <c r="P54" s="2">
        <v>189254.17800000001</v>
      </c>
      <c r="Q54" s="61">
        <v>185137.03200000001</v>
      </c>
      <c r="R54" s="30"/>
      <c r="S54" s="47">
        <v>3232901.71</v>
      </c>
    </row>
    <row r="55" spans="1:19" s="55" customFormat="1">
      <c r="A55" s="41" t="s">
        <v>79</v>
      </c>
      <c r="B55" s="48">
        <v>239725.2</v>
      </c>
      <c r="C55" s="2">
        <v>221486.06700000001</v>
      </c>
      <c r="D55" s="2">
        <v>246095.986</v>
      </c>
      <c r="E55" s="2">
        <v>208655.67600000001</v>
      </c>
      <c r="F55" s="2">
        <v>226052.08199999999</v>
      </c>
      <c r="G55" s="2">
        <v>188125.27</v>
      </c>
      <c r="H55" s="2">
        <v>219637.42199999999</v>
      </c>
      <c r="I55" s="2">
        <v>213170.79</v>
      </c>
      <c r="J55" s="2">
        <v>188504.94</v>
      </c>
      <c r="K55" s="2">
        <v>218833.636</v>
      </c>
      <c r="L55" s="2">
        <v>213157.8</v>
      </c>
      <c r="M55" s="2">
        <v>198203.592</v>
      </c>
      <c r="N55" s="2">
        <v>222078.78</v>
      </c>
      <c r="O55" s="2">
        <v>223226.38800000001</v>
      </c>
      <c r="P55" s="2">
        <v>200824.43400000001</v>
      </c>
      <c r="Q55" s="61">
        <v>194916.15</v>
      </c>
      <c r="R55" s="30"/>
      <c r="S55" s="47">
        <v>3422694.2129999995</v>
      </c>
    </row>
    <row r="56" spans="1:19" s="55" customFormat="1">
      <c r="A56" s="41" t="s">
        <v>212</v>
      </c>
      <c r="B56" s="48">
        <v>253745.674</v>
      </c>
      <c r="C56" s="2">
        <v>234410.08499999999</v>
      </c>
      <c r="D56" s="2">
        <v>260211.48300000001</v>
      </c>
      <c r="E56" s="2">
        <v>221263.70199999999</v>
      </c>
      <c r="F56" s="2">
        <v>239361.24</v>
      </c>
      <c r="G56" s="2">
        <v>200320.584</v>
      </c>
      <c r="H56" s="2">
        <v>234199.94399999999</v>
      </c>
      <c r="I56" s="2">
        <v>225248.12400000001</v>
      </c>
      <c r="J56" s="2">
        <v>199341.14199999999</v>
      </c>
      <c r="K56" s="2">
        <v>231791.76</v>
      </c>
      <c r="L56" s="2">
        <v>226297.755</v>
      </c>
      <c r="M56" s="2">
        <v>210097.98800000001</v>
      </c>
      <c r="N56" s="2">
        <v>234660.09599999999</v>
      </c>
      <c r="O56" s="2">
        <v>237661.83</v>
      </c>
      <c r="P56" s="2">
        <v>213382.49900000001</v>
      </c>
      <c r="Q56" s="61">
        <v>206675.92</v>
      </c>
      <c r="R56" s="30"/>
      <c r="S56" s="47">
        <v>3628669.8259999994</v>
      </c>
    </row>
    <row r="57" spans="1:19" s="55" customFormat="1">
      <c r="A57" s="41" t="s">
        <v>211</v>
      </c>
      <c r="B57" s="48">
        <v>264059.62400000001</v>
      </c>
      <c r="C57" s="2">
        <v>243806.61600000001</v>
      </c>
      <c r="D57" s="2">
        <v>270677.07799999998</v>
      </c>
      <c r="E57" s="2">
        <v>230299.24799999999</v>
      </c>
      <c r="F57" s="2">
        <v>249287.125</v>
      </c>
      <c r="G57" s="2">
        <v>209515.696</v>
      </c>
      <c r="H57" s="2">
        <v>244639.62599999999</v>
      </c>
      <c r="I57" s="2">
        <v>235274.533</v>
      </c>
      <c r="J57" s="2">
        <v>206773.658</v>
      </c>
      <c r="K57" s="2">
        <v>242692.242</v>
      </c>
      <c r="L57" s="2">
        <v>235744.02</v>
      </c>
      <c r="M57" s="2">
        <v>220172.288</v>
      </c>
      <c r="N57" s="2">
        <v>245102.40299999999</v>
      </c>
      <c r="O57" s="2">
        <v>249094.36199999999</v>
      </c>
      <c r="P57" s="2">
        <v>223105.00399999999</v>
      </c>
      <c r="Q57" s="61">
        <v>215733.75700000001</v>
      </c>
      <c r="R57" s="30"/>
      <c r="S57" s="47">
        <v>3785977.2800000007</v>
      </c>
    </row>
    <row r="58" spans="1:19" s="55" customFormat="1">
      <c r="A58" s="41" t="s">
        <v>210</v>
      </c>
      <c r="B58" s="48">
        <v>264059.62400000001</v>
      </c>
      <c r="C58" s="2">
        <v>243806.61600000001</v>
      </c>
      <c r="D58" s="2">
        <v>270677.07799999998</v>
      </c>
      <c r="E58" s="2">
        <v>230299.24799999999</v>
      </c>
      <c r="F58" s="2">
        <v>249287.125</v>
      </c>
      <c r="G58" s="2">
        <v>209515.696</v>
      </c>
      <c r="H58" s="2">
        <v>244639.62599999999</v>
      </c>
      <c r="I58" s="2">
        <v>235274.533</v>
      </c>
      <c r="J58" s="2">
        <v>206773.658</v>
      </c>
      <c r="K58" s="2">
        <v>242692.242</v>
      </c>
      <c r="L58" s="2">
        <v>235744.02</v>
      </c>
      <c r="M58" s="2">
        <v>220172.288</v>
      </c>
      <c r="N58" s="2">
        <v>245102.40299999999</v>
      </c>
      <c r="O58" s="2">
        <v>249094.36199999999</v>
      </c>
      <c r="P58" s="2">
        <v>223105.00399999999</v>
      </c>
      <c r="Q58" s="61">
        <v>215733.75700000001</v>
      </c>
      <c r="R58" s="30"/>
      <c r="S58" s="47">
        <v>3785977.2800000007</v>
      </c>
    </row>
    <row r="59" spans="1:19" s="55" customFormat="1">
      <c r="A59" s="41" t="s">
        <v>209</v>
      </c>
      <c r="B59" s="48">
        <v>277167.37</v>
      </c>
      <c r="C59" s="2">
        <v>255606.54</v>
      </c>
      <c r="D59" s="2">
        <v>283809.7</v>
      </c>
      <c r="E59" s="2">
        <v>241388.45499999999</v>
      </c>
      <c r="F59" s="2">
        <v>262045.16800000001</v>
      </c>
      <c r="G59" s="2">
        <v>221042.27600000001</v>
      </c>
      <c r="H59" s="2">
        <v>257645.61900000001</v>
      </c>
      <c r="I59" s="2">
        <v>247976.43599999999</v>
      </c>
      <c r="J59" s="2">
        <v>216800.29800000001</v>
      </c>
      <c r="K59" s="2">
        <v>255302.6</v>
      </c>
      <c r="L59" s="2">
        <v>247683.296</v>
      </c>
      <c r="M59" s="2">
        <v>232513.848</v>
      </c>
      <c r="N59" s="2">
        <v>258101.02499999999</v>
      </c>
      <c r="O59" s="2">
        <v>265145.71299999999</v>
      </c>
      <c r="P59" s="2">
        <v>234777.114</v>
      </c>
      <c r="Q59" s="61">
        <v>227492.79300000001</v>
      </c>
      <c r="R59" s="30"/>
      <c r="S59" s="47">
        <v>3984498.2510000006</v>
      </c>
    </row>
    <row r="60" spans="1:19" s="55" customFormat="1">
      <c r="A60" s="41" t="s">
        <v>208</v>
      </c>
      <c r="B60" s="48">
        <v>289632.95799999998</v>
      </c>
      <c r="C60" s="2">
        <v>266514.71999999997</v>
      </c>
      <c r="D60" s="2">
        <v>295839.93599999999</v>
      </c>
      <c r="E60" s="2">
        <v>252121.07199999999</v>
      </c>
      <c r="F60" s="2">
        <v>273329.625</v>
      </c>
      <c r="G60" s="2">
        <v>231605.17499999999</v>
      </c>
      <c r="H60" s="2">
        <v>270098.73</v>
      </c>
      <c r="I60" s="2">
        <v>259812.777</v>
      </c>
      <c r="J60" s="2">
        <v>226129.88800000001</v>
      </c>
      <c r="K60" s="2">
        <v>267274.47600000002</v>
      </c>
      <c r="L60" s="2">
        <v>258760.93799999999</v>
      </c>
      <c r="M60" s="2">
        <v>243321.136</v>
      </c>
      <c r="N60" s="2">
        <v>269874.451</v>
      </c>
      <c r="O60" s="2">
        <v>279548.22600000002</v>
      </c>
      <c r="P60" s="2">
        <v>245247.8</v>
      </c>
      <c r="Q60" s="61">
        <v>238420.72099999999</v>
      </c>
      <c r="R60" s="30"/>
      <c r="S60" s="47">
        <v>4167532.6289999997</v>
      </c>
    </row>
    <row r="61" spans="1:19" s="55" customFormat="1">
      <c r="A61" s="41" t="s">
        <v>207</v>
      </c>
      <c r="B61" s="48">
        <v>301238.40700000001</v>
      </c>
      <c r="C61" s="2">
        <v>276794.21000000002</v>
      </c>
      <c r="D61" s="2">
        <v>307748.625</v>
      </c>
      <c r="E61" s="2">
        <v>262242</v>
      </c>
      <c r="F61" s="2">
        <v>284609.978</v>
      </c>
      <c r="G61" s="2">
        <v>241422.46799999999</v>
      </c>
      <c r="H61" s="2">
        <v>281482.40100000001</v>
      </c>
      <c r="I61" s="2">
        <v>270569.31199999998</v>
      </c>
      <c r="J61" s="2">
        <v>235037.89600000001</v>
      </c>
      <c r="K61" s="2">
        <v>277947.93599999999</v>
      </c>
      <c r="L61" s="2">
        <v>269830.69199999998</v>
      </c>
      <c r="M61" s="2">
        <v>253161.62400000001</v>
      </c>
      <c r="N61" s="2">
        <v>280896.24</v>
      </c>
      <c r="O61" s="2">
        <v>292435.299</v>
      </c>
      <c r="P61" s="2">
        <v>255472.62299999999</v>
      </c>
      <c r="Q61" s="61">
        <v>247747.698</v>
      </c>
      <c r="R61" s="30"/>
      <c r="S61" s="47">
        <v>4338637.409</v>
      </c>
    </row>
    <row r="62" spans="1:19" s="55" customFormat="1">
      <c r="A62" s="41" t="s">
        <v>206</v>
      </c>
      <c r="B62" s="48">
        <v>310486.14399999997</v>
      </c>
      <c r="C62" s="2">
        <v>285309.08</v>
      </c>
      <c r="D62" s="2">
        <v>317284.65000000002</v>
      </c>
      <c r="E62" s="2">
        <v>270722.38500000001</v>
      </c>
      <c r="F62" s="2">
        <v>293448.64399999997</v>
      </c>
      <c r="G62" s="2">
        <v>249307.799</v>
      </c>
      <c r="H62" s="2">
        <v>290787.864</v>
      </c>
      <c r="I62" s="2">
        <v>279176.04499999998</v>
      </c>
      <c r="J62" s="2">
        <v>241947.51999999999</v>
      </c>
      <c r="K62" s="2">
        <v>286872.55200000003</v>
      </c>
      <c r="L62" s="2">
        <v>278940.68800000002</v>
      </c>
      <c r="M62" s="2">
        <v>260942.61199999999</v>
      </c>
      <c r="N62" s="2">
        <v>289865.80699999997</v>
      </c>
      <c r="O62" s="2">
        <v>303034.61099999998</v>
      </c>
      <c r="P62" s="2">
        <v>263871.049</v>
      </c>
      <c r="Q62" s="61">
        <v>254279.745</v>
      </c>
      <c r="R62" s="30"/>
      <c r="S62" s="47">
        <v>4476277.1950000003</v>
      </c>
    </row>
    <row r="63" spans="1:19" s="55" customFormat="1">
      <c r="A63" s="41" t="s">
        <v>205</v>
      </c>
      <c r="B63" s="48">
        <v>310486.14399999997</v>
      </c>
      <c r="C63" s="2">
        <v>285309.08</v>
      </c>
      <c r="D63" s="2">
        <v>317284.65000000002</v>
      </c>
      <c r="E63" s="2">
        <v>270722.38500000001</v>
      </c>
      <c r="F63" s="2">
        <v>293448.64399999997</v>
      </c>
      <c r="G63" s="2">
        <v>249307.799</v>
      </c>
      <c r="H63" s="2">
        <v>290787.864</v>
      </c>
      <c r="I63" s="2">
        <v>279176.04499999998</v>
      </c>
      <c r="J63" s="2">
        <v>241947.51999999999</v>
      </c>
      <c r="K63" s="2">
        <v>286872.55200000003</v>
      </c>
      <c r="L63" s="2">
        <v>278940.68800000002</v>
      </c>
      <c r="M63" s="2">
        <v>260942.61199999999</v>
      </c>
      <c r="N63" s="2">
        <v>289865.80699999997</v>
      </c>
      <c r="O63" s="2">
        <v>303034.61099999998</v>
      </c>
      <c r="P63" s="2">
        <v>263871.049</v>
      </c>
      <c r="Q63" s="61">
        <v>254279.745</v>
      </c>
      <c r="R63" s="30"/>
      <c r="S63" s="47">
        <v>4476277.1950000003</v>
      </c>
    </row>
    <row r="64" spans="1:19" s="55" customFormat="1">
      <c r="A64" s="41" t="s">
        <v>204</v>
      </c>
      <c r="B64" s="48">
        <v>316144.08</v>
      </c>
      <c r="C64" s="2">
        <v>290476.55699999997</v>
      </c>
      <c r="D64" s="2">
        <v>322883.74800000002</v>
      </c>
      <c r="E64" s="2">
        <v>275819.87400000001</v>
      </c>
      <c r="F64" s="2">
        <v>298709.103</v>
      </c>
      <c r="G64" s="2">
        <v>254060.17600000001</v>
      </c>
      <c r="H64" s="2">
        <v>296654.08500000002</v>
      </c>
      <c r="I64" s="2">
        <v>284676.44099999999</v>
      </c>
      <c r="J64" s="2">
        <v>246272.864</v>
      </c>
      <c r="K64" s="2">
        <v>292595.94</v>
      </c>
      <c r="L64" s="2">
        <v>284279.14799999999</v>
      </c>
      <c r="M64" s="2">
        <v>266017.41499999998</v>
      </c>
      <c r="N64" s="2">
        <v>294819.603</v>
      </c>
      <c r="O64" s="2">
        <v>309240.67200000002</v>
      </c>
      <c r="P64" s="2">
        <v>268664.09000000003</v>
      </c>
      <c r="Q64" s="61">
        <v>258586.98199999999</v>
      </c>
      <c r="R64" s="30"/>
      <c r="S64" s="47">
        <v>4559900.7779999999</v>
      </c>
    </row>
    <row r="65" spans="1:19" s="55" customFormat="1">
      <c r="A65" s="41" t="s">
        <v>203</v>
      </c>
      <c r="B65" s="48">
        <v>328690.93400000001</v>
      </c>
      <c r="C65" s="2">
        <v>301796.75400000002</v>
      </c>
      <c r="D65" s="2">
        <v>334879.70400000003</v>
      </c>
      <c r="E65" s="2">
        <v>286633.44799999997</v>
      </c>
      <c r="F65" s="2">
        <v>309506.88299999997</v>
      </c>
      <c r="G65" s="2">
        <v>263827.87199999997</v>
      </c>
      <c r="H65" s="2">
        <v>308552.21999999997</v>
      </c>
      <c r="I65" s="2">
        <v>296536.30099999998</v>
      </c>
      <c r="J65" s="2">
        <v>255471.636</v>
      </c>
      <c r="K65" s="2">
        <v>304376.217</v>
      </c>
      <c r="L65" s="2">
        <v>295535.50199999998</v>
      </c>
      <c r="M65" s="2">
        <v>276561.93599999999</v>
      </c>
      <c r="N65" s="2">
        <v>305700.641</v>
      </c>
      <c r="O65" s="2">
        <v>323499.38</v>
      </c>
      <c r="P65" s="2">
        <v>279872.43599999999</v>
      </c>
      <c r="Q65" s="61">
        <v>268588.91600000003</v>
      </c>
      <c r="R65" s="30"/>
      <c r="S65" s="47">
        <v>4740030.7799999993</v>
      </c>
    </row>
    <row r="66" spans="1:19" s="55" customFormat="1">
      <c r="A66" s="41" t="s">
        <v>202</v>
      </c>
      <c r="B66" s="48">
        <v>338819.58</v>
      </c>
      <c r="C66" s="2">
        <v>310162.92</v>
      </c>
      <c r="D66" s="2">
        <v>344898.533</v>
      </c>
      <c r="E66" s="2">
        <v>295158.402</v>
      </c>
      <c r="F66" s="2">
        <v>318831.60399999999</v>
      </c>
      <c r="G66" s="2">
        <v>271410.32799999998</v>
      </c>
      <c r="H66" s="2">
        <v>318517.86800000002</v>
      </c>
      <c r="I66" s="2">
        <v>305092.59999999998</v>
      </c>
      <c r="J66" s="2">
        <v>263579.62800000003</v>
      </c>
      <c r="K66" s="2">
        <v>314885.76000000001</v>
      </c>
      <c r="L66" s="2">
        <v>305836.95299999998</v>
      </c>
      <c r="M66" s="2">
        <v>286107.12199999997</v>
      </c>
      <c r="N66" s="2">
        <v>314803.27</v>
      </c>
      <c r="O66" s="2">
        <v>335822.12400000001</v>
      </c>
      <c r="P66" s="2">
        <v>290260.35499999998</v>
      </c>
      <c r="Q66" s="61">
        <v>277163.565</v>
      </c>
      <c r="R66" s="30"/>
      <c r="S66" s="47">
        <v>4891350.6120000007</v>
      </c>
    </row>
    <row r="67" spans="1:19" s="55" customFormat="1">
      <c r="A67" s="41" t="s">
        <v>201</v>
      </c>
      <c r="B67" s="48">
        <v>352525.03</v>
      </c>
      <c r="C67" s="2">
        <v>320150.35800000001</v>
      </c>
      <c r="D67" s="2">
        <v>358755.288</v>
      </c>
      <c r="E67" s="2">
        <v>305457</v>
      </c>
      <c r="F67" s="2">
        <v>328547.62</v>
      </c>
      <c r="G67" s="2">
        <v>283223.70600000001</v>
      </c>
      <c r="H67" s="2">
        <v>330060.65500000003</v>
      </c>
      <c r="I67" s="2">
        <v>319565.21999999997</v>
      </c>
      <c r="J67" s="2">
        <v>272254.62</v>
      </c>
      <c r="K67" s="2">
        <v>329066.05900000001</v>
      </c>
      <c r="L67" s="2">
        <v>317905.21500000003</v>
      </c>
      <c r="M67" s="2">
        <v>298007.17200000002</v>
      </c>
      <c r="N67" s="2">
        <v>326537.90500000003</v>
      </c>
      <c r="O67" s="2">
        <v>351852.34</v>
      </c>
      <c r="P67" s="2">
        <v>300839.91600000003</v>
      </c>
      <c r="Q67" s="61">
        <v>288365.56099999999</v>
      </c>
      <c r="R67" s="30"/>
      <c r="S67" s="47">
        <v>5083113.665</v>
      </c>
    </row>
    <row r="68" spans="1:19" s="55" customFormat="1">
      <c r="A68" s="41" t="s">
        <v>200</v>
      </c>
      <c r="B68" s="48">
        <v>364457.34</v>
      </c>
      <c r="C68" s="2">
        <v>330700.92</v>
      </c>
      <c r="D68" s="2">
        <v>370849.5</v>
      </c>
      <c r="E68" s="2">
        <v>315921.33</v>
      </c>
      <c r="F68" s="2">
        <v>339505.63199999998</v>
      </c>
      <c r="G68" s="2">
        <v>292966.179</v>
      </c>
      <c r="H68" s="2">
        <v>341440.424</v>
      </c>
      <c r="I68" s="2">
        <v>330984.12400000001</v>
      </c>
      <c r="J68" s="2">
        <v>281106.97600000002</v>
      </c>
      <c r="K68" s="2">
        <v>341152.41499999998</v>
      </c>
      <c r="L68" s="2">
        <v>358630.8</v>
      </c>
      <c r="M68" s="2">
        <v>308384.85200000001</v>
      </c>
      <c r="N68" s="2">
        <v>337973.39600000001</v>
      </c>
      <c r="O68" s="2">
        <v>331377.59999999998</v>
      </c>
      <c r="P68" s="2">
        <v>344482.83</v>
      </c>
      <c r="Q68" s="61">
        <v>326719.56</v>
      </c>
      <c r="R68" s="30"/>
      <c r="S68" s="47">
        <v>5316653.8779999986</v>
      </c>
    </row>
    <row r="69" spans="1:19" s="55" customFormat="1">
      <c r="A69" s="41" t="s">
        <v>199</v>
      </c>
      <c r="B69" s="48">
        <v>373141.26199999999</v>
      </c>
      <c r="C69" s="2">
        <v>338456.19199999998</v>
      </c>
      <c r="D69" s="2">
        <v>379965.446</v>
      </c>
      <c r="E69" s="2">
        <v>323640.59000000003</v>
      </c>
      <c r="F69" s="2">
        <v>347614.94099999999</v>
      </c>
      <c r="G69" s="2">
        <v>300749.06400000001</v>
      </c>
      <c r="H69" s="2">
        <v>350195.82400000002</v>
      </c>
      <c r="I69" s="2">
        <v>340497.41</v>
      </c>
      <c r="J69" s="2">
        <v>287910.32199999999</v>
      </c>
      <c r="K69" s="2">
        <v>350005.84</v>
      </c>
      <c r="L69" s="2">
        <v>366742.23200000002</v>
      </c>
      <c r="M69" s="2">
        <v>315985.34999999998</v>
      </c>
      <c r="N69" s="2">
        <v>346945.32</v>
      </c>
      <c r="O69" s="2">
        <v>341530.41</v>
      </c>
      <c r="P69" s="2">
        <v>352858.86900000001</v>
      </c>
      <c r="Q69" s="61">
        <v>334094.255</v>
      </c>
      <c r="R69" s="30"/>
      <c r="S69" s="47">
        <v>5450333.3270000005</v>
      </c>
    </row>
    <row r="70" spans="1:19" s="55" customFormat="1">
      <c r="A70" s="41" t="s">
        <v>198</v>
      </c>
      <c r="B70" s="48">
        <v>373013.60499999998</v>
      </c>
      <c r="C70" s="2">
        <v>339147.886</v>
      </c>
      <c r="D70" s="2">
        <v>380525.16</v>
      </c>
      <c r="E70" s="2">
        <v>323994.5</v>
      </c>
      <c r="F70" s="2">
        <v>355656.18</v>
      </c>
      <c r="G70" s="2">
        <v>308617.32</v>
      </c>
      <c r="H70" s="2">
        <v>359188.63500000001</v>
      </c>
      <c r="I70" s="2">
        <v>348824.64799999999</v>
      </c>
      <c r="J70" s="2">
        <v>295260.60600000003</v>
      </c>
      <c r="K70" s="2">
        <v>357843.99900000001</v>
      </c>
      <c r="L70" s="2">
        <v>375462.39899999998</v>
      </c>
      <c r="M70" s="2">
        <v>322291.41800000001</v>
      </c>
      <c r="N70" s="2">
        <v>356646.40000000002</v>
      </c>
      <c r="O70" s="2">
        <v>351888.9</v>
      </c>
      <c r="P70" s="2">
        <v>361690.85600000003</v>
      </c>
      <c r="Q70" s="61">
        <v>340228.109</v>
      </c>
      <c r="R70" s="30"/>
      <c r="S70" s="47">
        <v>5550280.6210000003</v>
      </c>
    </row>
    <row r="71" spans="1:19" s="55" customFormat="1">
      <c r="A71" s="41" t="s">
        <v>233</v>
      </c>
      <c r="B71" s="48">
        <v>371216.10499999998</v>
      </c>
      <c r="C71" s="2">
        <v>337670.17200000002</v>
      </c>
      <c r="D71" s="2">
        <v>379242.81199999998</v>
      </c>
      <c r="E71" s="2">
        <v>322636.2</v>
      </c>
      <c r="F71" s="2">
        <v>358702.33600000001</v>
      </c>
      <c r="G71" s="2">
        <v>311929.39600000001</v>
      </c>
      <c r="H71" s="2">
        <v>362495.74099999998</v>
      </c>
      <c r="I71" s="2">
        <v>352483.32199999999</v>
      </c>
      <c r="J71" s="2">
        <v>297524.288</v>
      </c>
      <c r="K71" s="2">
        <v>360918.85499999998</v>
      </c>
      <c r="L71" s="2">
        <v>378032.391</v>
      </c>
      <c r="M71" s="2">
        <v>325324.755</v>
      </c>
      <c r="N71" s="2">
        <v>360112.41</v>
      </c>
      <c r="O71" s="2">
        <v>355568.74800000002</v>
      </c>
      <c r="P71" s="2">
        <v>365250.56</v>
      </c>
      <c r="Q71" s="61">
        <v>343175.62400000001</v>
      </c>
      <c r="R71" s="30"/>
      <c r="S71" s="47">
        <v>5582283.7149999989</v>
      </c>
    </row>
    <row r="72" spans="1:19" s="55" customFormat="1">
      <c r="A72" s="41" t="s">
        <v>232</v>
      </c>
      <c r="B72" s="48">
        <v>375754.05699999997</v>
      </c>
      <c r="C72" s="2">
        <v>342083.772</v>
      </c>
      <c r="D72" s="2">
        <v>384169.36800000002</v>
      </c>
      <c r="E72" s="2">
        <v>326787.38099999999</v>
      </c>
      <c r="F72" s="2">
        <v>358064.45600000001</v>
      </c>
      <c r="G72" s="2">
        <v>311610.68</v>
      </c>
      <c r="H72" s="2">
        <v>362002.40700000001</v>
      </c>
      <c r="I72" s="2">
        <v>352102.32699999999</v>
      </c>
      <c r="J72" s="2">
        <v>297127.23200000002</v>
      </c>
      <c r="K72" s="2">
        <v>360431.41499999998</v>
      </c>
      <c r="L72" s="2">
        <v>377594.54700000002</v>
      </c>
      <c r="M72" s="2">
        <v>324913.68</v>
      </c>
      <c r="N72" s="2">
        <v>359595.77500000002</v>
      </c>
      <c r="O72" s="2">
        <v>354930.42599999998</v>
      </c>
      <c r="P72" s="2">
        <v>364931.712</v>
      </c>
      <c r="Q72" s="61">
        <v>342875.12599999999</v>
      </c>
      <c r="R72" s="30"/>
      <c r="S72" s="47">
        <v>5594974.3610000005</v>
      </c>
    </row>
    <row r="73" spans="1:19" s="55" customFormat="1">
      <c r="A73" s="41" t="s">
        <v>231</v>
      </c>
      <c r="B73" s="48">
        <v>375754.05699999997</v>
      </c>
      <c r="C73" s="2">
        <v>342083.772</v>
      </c>
      <c r="D73" s="2">
        <v>384169.36800000002</v>
      </c>
      <c r="E73" s="2">
        <v>326787.38099999999</v>
      </c>
      <c r="F73" s="2">
        <v>358064.45600000001</v>
      </c>
      <c r="G73" s="2">
        <v>311610.68</v>
      </c>
      <c r="H73" s="2">
        <v>362002.40700000001</v>
      </c>
      <c r="I73" s="2">
        <v>352102.32699999999</v>
      </c>
      <c r="J73" s="2">
        <v>297127.23200000002</v>
      </c>
      <c r="K73" s="2">
        <v>360431.41499999998</v>
      </c>
      <c r="L73" s="2">
        <v>377594.54700000002</v>
      </c>
      <c r="M73" s="2">
        <v>324913.68</v>
      </c>
      <c r="N73" s="2">
        <v>359595.77500000002</v>
      </c>
      <c r="O73" s="2">
        <v>354930.42599999998</v>
      </c>
      <c r="P73" s="2">
        <v>364931.712</v>
      </c>
      <c r="Q73" s="61">
        <v>342875.12599999999</v>
      </c>
      <c r="R73" s="30"/>
      <c r="S73" s="47">
        <v>5594974.3610000005</v>
      </c>
    </row>
    <row r="74" spans="1:19" s="55" customFormat="1">
      <c r="A74" s="41" t="s">
        <v>230</v>
      </c>
      <c r="B74" s="48">
        <v>288131.68300000002</v>
      </c>
      <c r="C74" s="2">
        <v>342965.34</v>
      </c>
      <c r="D74" s="2">
        <v>300039.15500000003</v>
      </c>
      <c r="E74" s="2">
        <v>328946.39399999997</v>
      </c>
      <c r="F74" s="2">
        <v>358611.51500000001</v>
      </c>
      <c r="G74" s="2">
        <v>312579.03600000002</v>
      </c>
      <c r="H74" s="2">
        <v>362803.09</v>
      </c>
      <c r="I74" s="2">
        <v>353127.424</v>
      </c>
      <c r="J74" s="2">
        <v>297853.53999999998</v>
      </c>
      <c r="K74" s="2">
        <v>361199.61300000001</v>
      </c>
      <c r="L74" s="2">
        <v>377942.43900000001</v>
      </c>
      <c r="M74" s="2">
        <v>325702.36800000002</v>
      </c>
      <c r="N74" s="2">
        <v>360229.462</v>
      </c>
      <c r="O74" s="2">
        <v>355920.58</v>
      </c>
      <c r="P74" s="2">
        <v>365819.58</v>
      </c>
      <c r="Q74" s="61">
        <v>343646.96799999999</v>
      </c>
      <c r="R74" s="30"/>
      <c r="S74" s="47">
        <v>5435518.1870000008</v>
      </c>
    </row>
    <row r="75" spans="1:19" s="55" customFormat="1">
      <c r="A75" s="41" t="s">
        <v>229</v>
      </c>
      <c r="B75" s="48">
        <v>293877.92200000002</v>
      </c>
      <c r="C75" s="2">
        <v>248898.31200000001</v>
      </c>
      <c r="D75" s="2">
        <v>305994.234</v>
      </c>
      <c r="E75" s="2">
        <v>256938.33600000001</v>
      </c>
      <c r="F75" s="2">
        <v>363376.10399999999</v>
      </c>
      <c r="G75" s="2">
        <v>320226.804</v>
      </c>
      <c r="H75" s="2">
        <v>370197.13500000001</v>
      </c>
      <c r="I75" s="2">
        <v>360134.24699999997</v>
      </c>
      <c r="J75" s="2">
        <v>303678.39600000001</v>
      </c>
      <c r="K75" s="2">
        <v>368834.58</v>
      </c>
      <c r="L75" s="2">
        <v>290612.47399999999</v>
      </c>
      <c r="M75" s="2">
        <v>332456.08</v>
      </c>
      <c r="N75" s="2">
        <v>83894.566000000006</v>
      </c>
      <c r="O75" s="2">
        <v>364216.88</v>
      </c>
      <c r="P75" s="2">
        <v>280006.58399999997</v>
      </c>
      <c r="Q75" s="61">
        <v>350173.61599999998</v>
      </c>
      <c r="R75" s="30"/>
      <c r="S75" s="47">
        <v>4893516.2700000005</v>
      </c>
    </row>
    <row r="76" spans="1:19" s="55" customFormat="1">
      <c r="A76" s="41" t="s">
        <v>228</v>
      </c>
      <c r="B76" s="48">
        <v>222968.4</v>
      </c>
      <c r="C76" s="2">
        <v>255973.76000000001</v>
      </c>
      <c r="D76" s="2">
        <v>314035.96140000003</v>
      </c>
      <c r="E76" s="2">
        <v>263385.34639999998</v>
      </c>
      <c r="F76" s="2">
        <v>297588.70600000001</v>
      </c>
      <c r="G76" s="2">
        <v>326324.60619999998</v>
      </c>
      <c r="H76" s="2">
        <v>377611.40479999996</v>
      </c>
      <c r="I76" s="2">
        <v>366522.9375</v>
      </c>
      <c r="J76" s="2">
        <v>309975.23700000002</v>
      </c>
      <c r="K76" s="2">
        <v>375692.73</v>
      </c>
      <c r="L76" s="2">
        <v>294584.25390000001</v>
      </c>
      <c r="M76" s="2">
        <v>338951.36859999999</v>
      </c>
      <c r="N76" s="2">
        <v>178136.946</v>
      </c>
      <c r="O76" s="2">
        <v>372335.14919999999</v>
      </c>
      <c r="P76" s="2">
        <v>284049.53279999999</v>
      </c>
      <c r="Q76" s="61">
        <v>100560.93059999999</v>
      </c>
      <c r="R76" s="30"/>
      <c r="S76" s="47">
        <v>4678697.2703999998</v>
      </c>
    </row>
    <row r="77" spans="1:19" s="55" customFormat="1">
      <c r="A77" s="41" t="s">
        <v>227</v>
      </c>
      <c r="B77" s="48">
        <v>307488.74099999998</v>
      </c>
      <c r="C77" s="2">
        <v>261820.864</v>
      </c>
      <c r="D77" s="2">
        <v>319655.32199999999</v>
      </c>
      <c r="E77" s="2">
        <v>269029.39799999999</v>
      </c>
      <c r="F77" s="2"/>
      <c r="G77" s="2">
        <v>332686.636</v>
      </c>
      <c r="H77" s="2">
        <v>386266.14500000002</v>
      </c>
      <c r="I77" s="2">
        <v>373724.27299999999</v>
      </c>
      <c r="J77" s="2">
        <v>316909.52799999999</v>
      </c>
      <c r="K77" s="2">
        <v>178077.592</v>
      </c>
      <c r="L77" s="2">
        <v>264416.37300000002</v>
      </c>
      <c r="M77" s="2">
        <v>346301.89500000002</v>
      </c>
      <c r="N77" s="2">
        <v>183668.435</v>
      </c>
      <c r="O77" s="2">
        <v>382485.58</v>
      </c>
      <c r="P77" s="2">
        <v>291597.24900000001</v>
      </c>
      <c r="Q77" s="61">
        <v>57852.383999999998</v>
      </c>
      <c r="R77" s="30"/>
      <c r="S77" s="47">
        <v>4271980.415</v>
      </c>
    </row>
    <row r="78" spans="1:19" s="55" customFormat="1">
      <c r="A78" s="41" t="s">
        <v>226</v>
      </c>
      <c r="B78" s="48">
        <v>307488.74099999998</v>
      </c>
      <c r="C78" s="2">
        <v>261820.864</v>
      </c>
      <c r="D78" s="2">
        <v>319655.32199999999</v>
      </c>
      <c r="E78" s="2">
        <v>269029.39799999999</v>
      </c>
      <c r="F78" s="2"/>
      <c r="G78" s="2">
        <v>332686.636</v>
      </c>
      <c r="H78" s="2">
        <v>386266.14500000002</v>
      </c>
      <c r="I78" s="2">
        <v>373724.27299999999</v>
      </c>
      <c r="J78" s="2">
        <v>316909.52799999999</v>
      </c>
      <c r="K78" s="2">
        <v>178077.592</v>
      </c>
      <c r="L78" s="2">
        <v>264416.37300000002</v>
      </c>
      <c r="M78" s="2">
        <v>346301.89500000002</v>
      </c>
      <c r="N78" s="2">
        <v>183668.435</v>
      </c>
      <c r="O78" s="2">
        <v>382485.58</v>
      </c>
      <c r="P78" s="2">
        <v>291597.24900000001</v>
      </c>
      <c r="Q78" s="61">
        <v>57852.383999999998</v>
      </c>
      <c r="R78" s="30"/>
      <c r="S78" s="47">
        <v>4271980.415</v>
      </c>
    </row>
    <row r="79" spans="1:19" s="55" customFormat="1">
      <c r="A79" s="41" t="s">
        <v>225</v>
      </c>
      <c r="B79" s="48">
        <v>312128.69659000001</v>
      </c>
      <c r="C79" s="2">
        <v>267664.91178000002</v>
      </c>
      <c r="D79" s="2">
        <v>326951.07887999999</v>
      </c>
      <c r="E79" s="2">
        <v>275002.32162</v>
      </c>
      <c r="F79" s="2"/>
      <c r="G79" s="2">
        <v>338728.11168000003</v>
      </c>
      <c r="H79" s="2">
        <v>371799.53902999999</v>
      </c>
      <c r="I79" s="2">
        <v>381793.85975999996</v>
      </c>
      <c r="J79" s="2">
        <v>323460.01043999998</v>
      </c>
      <c r="K79" s="2">
        <v>180334.13092000003</v>
      </c>
      <c r="L79" s="2">
        <v>268745.95825000003</v>
      </c>
      <c r="M79" s="2">
        <v>353991.29599000001</v>
      </c>
      <c r="N79" s="2">
        <v>187585.73152</v>
      </c>
      <c r="O79" s="2">
        <v>366418.91025000002</v>
      </c>
      <c r="P79" s="2">
        <v>298456.37930999999</v>
      </c>
      <c r="Q79" s="61">
        <v>55996.5</v>
      </c>
      <c r="R79" s="30"/>
      <c r="S79" s="47">
        <v>4309057.4360199999</v>
      </c>
    </row>
    <row r="80" spans="1:19" s="55" customFormat="1">
      <c r="A80" s="41" t="s">
        <v>224</v>
      </c>
      <c r="B80" s="48">
        <v>245442.288</v>
      </c>
      <c r="C80" s="2">
        <v>272166.15999999997</v>
      </c>
      <c r="D80" s="2">
        <v>333041.80800000002</v>
      </c>
      <c r="E80" s="2">
        <v>280656.516</v>
      </c>
      <c r="F80" s="2"/>
      <c r="G80" s="2">
        <v>344619.00400000002</v>
      </c>
      <c r="H80" s="2">
        <v>237719.45</v>
      </c>
      <c r="I80" s="2">
        <v>388281.17599999998</v>
      </c>
      <c r="J80" s="2">
        <v>329973.576</v>
      </c>
      <c r="K80" s="2">
        <v>170472.12</v>
      </c>
      <c r="L80" s="2">
        <v>15274</v>
      </c>
      <c r="M80" s="2">
        <v>360515.6</v>
      </c>
      <c r="N80" s="2">
        <v>192157.005</v>
      </c>
      <c r="O80" s="2">
        <v>375054.87599999999</v>
      </c>
      <c r="P80" s="2">
        <v>305648.049</v>
      </c>
      <c r="Q80" s="61">
        <v>55996.5</v>
      </c>
      <c r="R80" s="30"/>
      <c r="S80" s="47">
        <v>3907018.128</v>
      </c>
    </row>
    <row r="81" spans="1:19" s="55" customFormat="1">
      <c r="A81" s="41" t="s">
        <v>223</v>
      </c>
      <c r="B81" s="48">
        <v>149901.68833599999</v>
      </c>
      <c r="C81" s="2">
        <v>278303.59379700001</v>
      </c>
      <c r="D81" s="2">
        <v>335992.88281599997</v>
      </c>
      <c r="E81" s="2">
        <v>286669.41279499995</v>
      </c>
      <c r="F81" s="2"/>
      <c r="G81" s="2">
        <v>351067.57645200001</v>
      </c>
      <c r="H81" s="2">
        <v>242159.08379599999</v>
      </c>
      <c r="I81" s="2">
        <v>264673.58601600002</v>
      </c>
      <c r="J81" s="2">
        <v>335286.116072</v>
      </c>
      <c r="K81" s="2">
        <v>173237.99619099998</v>
      </c>
      <c r="L81" s="2">
        <v>15274</v>
      </c>
      <c r="M81" s="2">
        <v>367313.93031999998</v>
      </c>
      <c r="N81" s="2">
        <v>196538.75947999998</v>
      </c>
      <c r="O81" s="2">
        <v>383200.56522000005</v>
      </c>
      <c r="P81" s="2">
        <v>312135.54004299996</v>
      </c>
      <c r="Q81" s="61">
        <v>55996.5</v>
      </c>
      <c r="R81" s="30"/>
      <c r="S81" s="47">
        <v>3747751.2313340004</v>
      </c>
    </row>
    <row r="82" spans="1:19" s="55" customFormat="1">
      <c r="A82" s="41" t="s">
        <v>222</v>
      </c>
      <c r="B82" s="48">
        <v>1967.5630000000001</v>
      </c>
      <c r="C82" s="2">
        <v>281792.92800000001</v>
      </c>
      <c r="D82" s="2">
        <v>99048.664000000004</v>
      </c>
      <c r="E82" s="2">
        <v>291390.14399999997</v>
      </c>
      <c r="F82" s="2"/>
      <c r="G82" s="2">
        <v>224028.38399999999</v>
      </c>
      <c r="H82" s="2">
        <v>247141.5</v>
      </c>
      <c r="I82" s="2">
        <v>268299.76</v>
      </c>
      <c r="J82" s="2">
        <v>339977.48700000002</v>
      </c>
      <c r="K82" s="2">
        <v>176014.32500000001</v>
      </c>
      <c r="L82" s="2">
        <v>15274</v>
      </c>
      <c r="M82" s="2">
        <v>374148.29200000002</v>
      </c>
      <c r="N82" s="2">
        <v>198770.82399999999</v>
      </c>
      <c r="O82" s="2">
        <v>389844.83500000002</v>
      </c>
      <c r="P82" s="2">
        <v>316290.67800000001</v>
      </c>
      <c r="Q82" s="61">
        <v>55996.5</v>
      </c>
      <c r="R82" s="30"/>
      <c r="S82" s="47">
        <v>3279985.8839999996</v>
      </c>
    </row>
    <row r="83" spans="1:19" s="55" customFormat="1">
      <c r="A83" s="41" t="s">
        <v>221</v>
      </c>
      <c r="B83" s="48">
        <v>1967.5630000000001</v>
      </c>
      <c r="C83" s="2"/>
      <c r="D83" s="2"/>
      <c r="E83" s="2">
        <v>296152.62300000002</v>
      </c>
      <c r="F83" s="2"/>
      <c r="G83" s="2">
        <v>226649.35</v>
      </c>
      <c r="H83" s="2">
        <v>252300.04800000001</v>
      </c>
      <c r="I83" s="2">
        <v>272769.85800000001</v>
      </c>
      <c r="J83" s="2">
        <v>345093.21</v>
      </c>
      <c r="K83" s="2">
        <v>177950.601</v>
      </c>
      <c r="L83" s="2">
        <v>15274</v>
      </c>
      <c r="M83" s="2">
        <v>381198.25900000002</v>
      </c>
      <c r="N83" s="2">
        <v>199902.58499999999</v>
      </c>
      <c r="O83" s="2">
        <v>396318.96</v>
      </c>
      <c r="P83" s="2">
        <v>320424.73499999999</v>
      </c>
      <c r="Q83" s="61">
        <v>55996.5</v>
      </c>
      <c r="R83" s="30"/>
      <c r="S83" s="47">
        <v>2941998.2919999999</v>
      </c>
    </row>
    <row r="84" spans="1:19" s="55" customFormat="1">
      <c r="A84" s="41" t="s">
        <v>220</v>
      </c>
      <c r="B84" s="48">
        <v>1967.5630000000001</v>
      </c>
      <c r="C84" s="2"/>
      <c r="D84" s="2"/>
      <c r="E84" s="2">
        <v>296152.62300000002</v>
      </c>
      <c r="F84" s="2"/>
      <c r="G84" s="2">
        <v>226649.35</v>
      </c>
      <c r="H84" s="2">
        <v>252300.04800000001</v>
      </c>
      <c r="I84" s="2">
        <v>272769.85800000001</v>
      </c>
      <c r="J84" s="2">
        <v>345093.21</v>
      </c>
      <c r="K84" s="2">
        <v>177950.601</v>
      </c>
      <c r="L84" s="2">
        <v>15274</v>
      </c>
      <c r="M84" s="2">
        <v>381198.25900000002</v>
      </c>
      <c r="N84" s="2">
        <v>199902.58499999999</v>
      </c>
      <c r="O84" s="2">
        <v>396318.96</v>
      </c>
      <c r="P84" s="2">
        <v>320424.73499999999</v>
      </c>
      <c r="Q84" s="61">
        <v>55996.5</v>
      </c>
      <c r="R84" s="30"/>
      <c r="S84" s="47">
        <v>2941998.2919999999</v>
      </c>
    </row>
    <row r="85" spans="1:19" s="55" customFormat="1">
      <c r="A85" s="41" t="s">
        <v>219</v>
      </c>
      <c r="B85" s="48">
        <v>1967.5630000000001</v>
      </c>
      <c r="C85" s="2"/>
      <c r="D85" s="2"/>
      <c r="E85" s="2">
        <v>303146.17200000002</v>
      </c>
      <c r="F85" s="2"/>
      <c r="G85" s="2">
        <v>230924.745</v>
      </c>
      <c r="H85" s="2">
        <v>259410.61499999999</v>
      </c>
      <c r="I85" s="2">
        <v>137995.57199999999</v>
      </c>
      <c r="J85" s="2">
        <v>353319.48599999998</v>
      </c>
      <c r="K85" s="2">
        <v>181912.10399999999</v>
      </c>
      <c r="L85" s="2">
        <v>15274</v>
      </c>
      <c r="M85" s="2">
        <v>391537.7</v>
      </c>
      <c r="N85" s="2">
        <v>76197.455000000002</v>
      </c>
      <c r="O85" s="2">
        <v>406363.50199999998</v>
      </c>
      <c r="P85" s="2">
        <v>326757.55</v>
      </c>
      <c r="Q85" s="61">
        <v>55996.5</v>
      </c>
      <c r="R85" s="30"/>
      <c r="S85" s="47">
        <v>2740802.9639999997</v>
      </c>
    </row>
    <row r="86" spans="1:19" s="55" customFormat="1">
      <c r="A86" s="41" t="s">
        <v>218</v>
      </c>
      <c r="B86" s="48">
        <v>1967.5630000000001</v>
      </c>
      <c r="C86" s="2"/>
      <c r="D86" s="2"/>
      <c r="E86" s="2">
        <v>309247.34499999997</v>
      </c>
      <c r="F86" s="2"/>
      <c r="G86" s="2">
        <v>236547.52</v>
      </c>
      <c r="H86" s="2">
        <v>267153.69799999997</v>
      </c>
      <c r="I86" s="2">
        <v>142580.79</v>
      </c>
      <c r="J86" s="2">
        <v>360760.89899999998</v>
      </c>
      <c r="K86" s="2">
        <v>185436.79199999999</v>
      </c>
      <c r="L86" s="2">
        <v>13092</v>
      </c>
      <c r="M86" s="2">
        <v>398325.70500000002</v>
      </c>
      <c r="N86" s="2">
        <v>32.92</v>
      </c>
      <c r="O86" s="2">
        <v>416778.62800000003</v>
      </c>
      <c r="P86" s="2">
        <v>161020.125</v>
      </c>
      <c r="Q86" s="61">
        <v>63996</v>
      </c>
      <c r="R86" s="30"/>
      <c r="S86" s="47">
        <v>2556939.9849999999</v>
      </c>
    </row>
    <row r="87" spans="1:19" s="55" customFormat="1">
      <c r="A87" s="41" t="s">
        <v>217</v>
      </c>
      <c r="B87" s="48">
        <v>1972</v>
      </c>
      <c r="C87" s="2"/>
      <c r="D87" s="2"/>
      <c r="E87" s="2">
        <v>250471.76</v>
      </c>
      <c r="F87" s="2"/>
      <c r="G87" s="2">
        <v>241899.514</v>
      </c>
      <c r="H87" s="2">
        <v>273666.72899999999</v>
      </c>
      <c r="I87" s="2">
        <v>40345.910000000003</v>
      </c>
      <c r="J87" s="2">
        <v>366300.01500000001</v>
      </c>
      <c r="K87" s="2">
        <v>17899.634999999998</v>
      </c>
      <c r="L87" s="2">
        <v>17456</v>
      </c>
      <c r="M87" s="2">
        <v>405279.984</v>
      </c>
      <c r="N87" s="2">
        <v>32.92</v>
      </c>
      <c r="O87" s="2">
        <v>422860.42300000001</v>
      </c>
      <c r="P87" s="2">
        <v>18418.400000000001</v>
      </c>
      <c r="Q87" s="61">
        <v>63996</v>
      </c>
      <c r="R87" s="30"/>
      <c r="S87" s="47">
        <v>2120599.29</v>
      </c>
    </row>
    <row r="88" spans="1:19" s="55" customFormat="1">
      <c r="A88" s="41" t="s">
        <v>216</v>
      </c>
      <c r="B88" s="48">
        <v>1972</v>
      </c>
      <c r="C88" s="2"/>
      <c r="D88" s="2"/>
      <c r="E88" s="2">
        <v>289.11578399999996</v>
      </c>
      <c r="F88" s="2"/>
      <c r="G88" s="2">
        <v>247264.92885600001</v>
      </c>
      <c r="H88" s="2">
        <v>277043.27235999994</v>
      </c>
      <c r="I88" s="2">
        <v>39652</v>
      </c>
      <c r="J88" s="2">
        <v>372225.58043999999</v>
      </c>
      <c r="K88" s="2">
        <v>17940</v>
      </c>
      <c r="L88" s="2">
        <v>17456</v>
      </c>
      <c r="M88" s="2">
        <v>411196.714026</v>
      </c>
      <c r="N88" s="2">
        <v>32</v>
      </c>
      <c r="O88" s="2">
        <v>60776.157136000002</v>
      </c>
      <c r="P88" s="2">
        <v>18421.337791999998</v>
      </c>
      <c r="Q88" s="61">
        <v>63996</v>
      </c>
      <c r="R88" s="30"/>
      <c r="S88" s="47">
        <v>1528265.1063939999</v>
      </c>
    </row>
    <row r="89" spans="1:19" s="55" customFormat="1">
      <c r="A89" s="41" t="s">
        <v>215</v>
      </c>
      <c r="B89" s="48">
        <v>1972</v>
      </c>
      <c r="C89" s="2"/>
      <c r="D89" s="2"/>
      <c r="E89" s="2">
        <v>289.11578399999996</v>
      </c>
      <c r="F89" s="2"/>
      <c r="G89" s="2">
        <v>247264.92885600001</v>
      </c>
      <c r="H89" s="2">
        <v>277043.27235999994</v>
      </c>
      <c r="I89" s="2">
        <v>39652</v>
      </c>
      <c r="J89" s="2">
        <v>372225.58043999999</v>
      </c>
      <c r="K89" s="2">
        <v>17940</v>
      </c>
      <c r="L89" s="2">
        <v>17456</v>
      </c>
      <c r="M89" s="2">
        <v>411196.714026</v>
      </c>
      <c r="N89" s="2">
        <v>32</v>
      </c>
      <c r="O89" s="2">
        <v>60776.157136000002</v>
      </c>
      <c r="P89" s="2">
        <v>18421.337791999998</v>
      </c>
      <c r="Q89" s="61">
        <v>63996</v>
      </c>
      <c r="R89" s="30"/>
      <c r="S89" s="47">
        <v>1528265.1063939999</v>
      </c>
    </row>
    <row r="90" spans="1:19" s="55" customFormat="1">
      <c r="A90" s="41" t="s">
        <v>214</v>
      </c>
      <c r="B90" s="48">
        <v>1972</v>
      </c>
      <c r="C90" s="2"/>
      <c r="D90" s="2"/>
      <c r="E90" s="2">
        <v>289.08</v>
      </c>
      <c r="F90" s="2"/>
      <c r="G90" s="2">
        <v>250643.86499999999</v>
      </c>
      <c r="H90" s="2">
        <v>139383.91500000001</v>
      </c>
      <c r="I90" s="2">
        <v>39652</v>
      </c>
      <c r="J90" s="2">
        <v>377120.65600000002</v>
      </c>
      <c r="K90" s="2">
        <v>17940</v>
      </c>
      <c r="L90" s="2">
        <v>17456</v>
      </c>
      <c r="M90" s="2">
        <v>154675.864</v>
      </c>
      <c r="N90" s="2">
        <v>32</v>
      </c>
      <c r="O90" s="2"/>
      <c r="P90" s="2">
        <v>18418.400000000001</v>
      </c>
      <c r="Q90" s="61">
        <v>63996</v>
      </c>
      <c r="R90" s="30"/>
      <c r="S90" s="47">
        <v>1081579.7800000003</v>
      </c>
    </row>
    <row r="91" spans="1:19" s="55" customFormat="1" ht="15.75" thickBot="1">
      <c r="A91" s="42" t="s">
        <v>213</v>
      </c>
      <c r="B91" s="49">
        <v>1972</v>
      </c>
      <c r="C91" s="8"/>
      <c r="D91" s="8"/>
      <c r="E91" s="8">
        <v>289.08</v>
      </c>
      <c r="F91" s="8"/>
      <c r="G91" s="8">
        <v>148371.45000000001</v>
      </c>
      <c r="H91" s="8">
        <v>8159.48</v>
      </c>
      <c r="I91" s="8">
        <v>39652</v>
      </c>
      <c r="J91" s="8">
        <v>162616.15700000001</v>
      </c>
      <c r="K91" s="8">
        <v>17940</v>
      </c>
      <c r="L91" s="8">
        <v>17456</v>
      </c>
      <c r="M91" s="8"/>
      <c r="N91" s="8">
        <v>32</v>
      </c>
      <c r="O91" s="8"/>
      <c r="P91" s="8">
        <v>18418.400000000001</v>
      </c>
      <c r="Q91" s="62">
        <v>63996</v>
      </c>
      <c r="R91" s="30"/>
      <c r="S91" s="50">
        <v>478902.56700000004</v>
      </c>
    </row>
  </sheetData>
  <mergeCells count="3">
    <mergeCell ref="A1:A2"/>
    <mergeCell ref="S1:S2"/>
    <mergeCell ref="B1:Q1"/>
  </mergeCells>
  <conditionalFormatting sqref="S3:S91">
    <cfRule type="cellIs" dxfId="0" priority="1" operator="greaterThan">
      <formula>7000000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AH624"/>
  <sheetViews>
    <sheetView zoomScale="70" zoomScaleNormal="70" workbookViewId="0">
      <selection activeCell="C59" sqref="C59"/>
    </sheetView>
  </sheetViews>
  <sheetFormatPr baseColWidth="10" defaultRowHeight="15"/>
  <cols>
    <col min="1" max="23" width="11.42578125" style="28"/>
    <col min="24" max="24" width="36.42578125" style="28" customWidth="1"/>
    <col min="25" max="25" width="27.42578125" style="28" bestFit="1" customWidth="1"/>
    <col min="26" max="26" width="8.85546875" style="28" customWidth="1"/>
    <col min="27" max="28" width="13.140625" style="28" customWidth="1"/>
    <col min="29" max="29" width="10.28515625" style="28" customWidth="1"/>
    <col min="30" max="30" width="16.85546875" style="28" bestFit="1" customWidth="1"/>
    <col min="31" max="32" width="11.5703125" style="28" bestFit="1" customWidth="1"/>
    <col min="33" max="33" width="13" style="28" bestFit="1" customWidth="1"/>
    <col min="34" max="34" width="13.42578125" style="28" bestFit="1" customWidth="1"/>
    <col min="35" max="16384" width="11.42578125" style="28"/>
  </cols>
  <sheetData>
    <row r="1" spans="1:30">
      <c r="A1" s="33" t="s">
        <v>43</v>
      </c>
      <c r="B1" s="68" t="s">
        <v>44</v>
      </c>
      <c r="C1" s="33" t="s">
        <v>45</v>
      </c>
      <c r="D1" s="33" t="s">
        <v>46</v>
      </c>
      <c r="E1" s="33" t="s">
        <v>47</v>
      </c>
      <c r="F1" s="33" t="s">
        <v>48</v>
      </c>
      <c r="G1" s="33" t="s">
        <v>49</v>
      </c>
      <c r="H1" s="33" t="s">
        <v>50</v>
      </c>
      <c r="I1" s="33" t="s">
        <v>125</v>
      </c>
      <c r="J1" s="33" t="s">
        <v>126</v>
      </c>
      <c r="K1" s="33" t="s">
        <v>51</v>
      </c>
      <c r="L1" s="33" t="s">
        <v>52</v>
      </c>
      <c r="M1" s="33" t="s">
        <v>53</v>
      </c>
      <c r="N1" s="33" t="s">
        <v>54</v>
      </c>
      <c r="O1" s="33" t="s">
        <v>55</v>
      </c>
      <c r="P1" s="33" t="s">
        <v>56</v>
      </c>
      <c r="Q1" s="33" t="s">
        <v>57</v>
      </c>
      <c r="R1" s="33" t="s">
        <v>58</v>
      </c>
      <c r="S1" s="33" t="s">
        <v>59</v>
      </c>
      <c r="T1" s="33" t="s">
        <v>60</v>
      </c>
      <c r="U1" s="33" t="s">
        <v>61</v>
      </c>
      <c r="X1" s="69" t="s">
        <v>235</v>
      </c>
      <c r="Y1" s="69" t="s">
        <v>234</v>
      </c>
      <c r="Z1"/>
      <c r="AA1"/>
      <c r="AB1"/>
      <c r="AC1"/>
      <c r="AD1"/>
    </row>
    <row r="2" spans="1:30">
      <c r="A2" s="55">
        <v>120195</v>
      </c>
      <c r="B2" s="32">
        <v>702020082002</v>
      </c>
      <c r="C2" s="55" t="s">
        <v>62</v>
      </c>
      <c r="D2" s="55">
        <v>120195</v>
      </c>
      <c r="E2" s="55" t="s">
        <v>41</v>
      </c>
      <c r="F2" s="55" t="s">
        <v>41</v>
      </c>
      <c r="G2" s="55" t="s">
        <v>281</v>
      </c>
      <c r="H2" s="55" t="s">
        <v>282</v>
      </c>
      <c r="I2" s="55">
        <v>7</v>
      </c>
      <c r="J2" s="55">
        <v>2020</v>
      </c>
      <c r="K2" s="55">
        <v>311</v>
      </c>
      <c r="L2" s="55" t="s">
        <v>280</v>
      </c>
      <c r="M2" s="55">
        <v>3621</v>
      </c>
      <c r="N2" s="55">
        <v>12.507</v>
      </c>
      <c r="O2" s="55">
        <v>12030</v>
      </c>
      <c r="P2" s="55" t="s">
        <v>64</v>
      </c>
      <c r="Q2" s="55" t="s">
        <v>283</v>
      </c>
      <c r="R2" s="55" t="s">
        <v>158</v>
      </c>
      <c r="S2" s="55">
        <v>12</v>
      </c>
      <c r="T2" s="55">
        <v>3621</v>
      </c>
      <c r="U2" s="55">
        <v>12.507</v>
      </c>
      <c r="X2" s="69" t="s">
        <v>40</v>
      </c>
      <c r="Y2" s="55">
        <v>10086</v>
      </c>
      <c r="Z2" s="55">
        <v>10618</v>
      </c>
      <c r="AA2" s="55">
        <v>10692</v>
      </c>
      <c r="AB2" s="55">
        <v>12030</v>
      </c>
      <c r="AC2" s="55">
        <v>12103</v>
      </c>
      <c r="AD2" s="55" t="s">
        <v>0</v>
      </c>
    </row>
    <row r="3" spans="1:30">
      <c r="A3" s="55">
        <v>120195</v>
      </c>
      <c r="B3" s="32">
        <v>702020081695</v>
      </c>
      <c r="C3" s="55" t="s">
        <v>62</v>
      </c>
      <c r="D3" s="55">
        <v>120195</v>
      </c>
      <c r="E3" s="55" t="s">
        <v>41</v>
      </c>
      <c r="F3" s="55" t="s">
        <v>41</v>
      </c>
      <c r="G3" s="55" t="s">
        <v>284</v>
      </c>
      <c r="H3" s="55" t="s">
        <v>285</v>
      </c>
      <c r="I3" s="55">
        <v>7</v>
      </c>
      <c r="J3" s="55">
        <v>2020</v>
      </c>
      <c r="K3" s="55">
        <v>311</v>
      </c>
      <c r="L3" s="55" t="s">
        <v>280</v>
      </c>
      <c r="M3" s="55">
        <v>3433</v>
      </c>
      <c r="N3" s="55">
        <v>11.858000000000001</v>
      </c>
      <c r="O3" s="55">
        <v>12030</v>
      </c>
      <c r="P3" s="55" t="s">
        <v>64</v>
      </c>
      <c r="Q3" s="55" t="s">
        <v>286</v>
      </c>
      <c r="R3" s="55" t="s">
        <v>159</v>
      </c>
      <c r="S3" s="55">
        <v>12</v>
      </c>
      <c r="T3" s="55">
        <v>3433</v>
      </c>
      <c r="U3" s="55">
        <v>11.858000000000001</v>
      </c>
      <c r="X3" s="43">
        <v>7</v>
      </c>
      <c r="Y3" s="31">
        <v>179375</v>
      </c>
      <c r="Z3" s="31">
        <v>0</v>
      </c>
      <c r="AA3" s="31">
        <v>65556</v>
      </c>
      <c r="AB3" s="31">
        <v>144659</v>
      </c>
      <c r="AC3" s="31">
        <v>3513</v>
      </c>
      <c r="AD3" s="31">
        <v>393103</v>
      </c>
    </row>
    <row r="4" spans="1:30">
      <c r="A4" s="55">
        <v>120195</v>
      </c>
      <c r="B4" s="32">
        <v>702020081702</v>
      </c>
      <c r="C4" s="55" t="s">
        <v>62</v>
      </c>
      <c r="D4" s="55">
        <v>120195</v>
      </c>
      <c r="E4" s="55" t="s">
        <v>41</v>
      </c>
      <c r="F4" s="55" t="s">
        <v>41</v>
      </c>
      <c r="G4" s="55" t="s">
        <v>287</v>
      </c>
      <c r="H4" s="55" t="s">
        <v>285</v>
      </c>
      <c r="I4" s="55">
        <v>7</v>
      </c>
      <c r="J4" s="55">
        <v>2020</v>
      </c>
      <c r="K4" s="55">
        <v>311</v>
      </c>
      <c r="L4" s="55" t="s">
        <v>280</v>
      </c>
      <c r="M4" s="55">
        <v>3433</v>
      </c>
      <c r="N4" s="55">
        <v>11.858000000000001</v>
      </c>
      <c r="O4" s="55">
        <v>12030</v>
      </c>
      <c r="P4" s="55" t="s">
        <v>64</v>
      </c>
      <c r="Q4" s="55" t="s">
        <v>288</v>
      </c>
      <c r="R4" s="55" t="s">
        <v>289</v>
      </c>
      <c r="S4" s="55">
        <v>12</v>
      </c>
      <c r="T4" s="55">
        <v>3433</v>
      </c>
      <c r="U4" s="55">
        <v>11.858000000000001</v>
      </c>
      <c r="X4" s="43">
        <v>8</v>
      </c>
      <c r="Y4" s="31">
        <v>169533</v>
      </c>
      <c r="Z4" s="31">
        <v>0</v>
      </c>
      <c r="AA4" s="31">
        <v>22475</v>
      </c>
      <c r="AB4" s="31">
        <v>127428</v>
      </c>
      <c r="AC4" s="31"/>
      <c r="AD4" s="31">
        <v>319436</v>
      </c>
    </row>
    <row r="5" spans="1:30">
      <c r="A5" s="55">
        <v>120195</v>
      </c>
      <c r="B5" s="32">
        <v>702020082128</v>
      </c>
      <c r="C5" s="55" t="s">
        <v>62</v>
      </c>
      <c r="D5" s="55">
        <v>120195</v>
      </c>
      <c r="E5" s="55" t="s">
        <v>41</v>
      </c>
      <c r="F5" s="55" t="s">
        <v>41</v>
      </c>
      <c r="G5" s="55" t="s">
        <v>290</v>
      </c>
      <c r="H5" s="55" t="s">
        <v>282</v>
      </c>
      <c r="I5" s="55">
        <v>7</v>
      </c>
      <c r="J5" s="55">
        <v>2020</v>
      </c>
      <c r="K5" s="55">
        <v>311</v>
      </c>
      <c r="L5" s="55" t="s">
        <v>280</v>
      </c>
      <c r="M5" s="55">
        <v>3624</v>
      </c>
      <c r="N5" s="55">
        <v>12.516999999999999</v>
      </c>
      <c r="O5" s="55">
        <v>12030</v>
      </c>
      <c r="P5" s="55" t="s">
        <v>64</v>
      </c>
      <c r="Q5" s="55" t="s">
        <v>291</v>
      </c>
      <c r="R5" s="55" t="s">
        <v>161</v>
      </c>
      <c r="S5" s="55">
        <v>12</v>
      </c>
      <c r="T5" s="55">
        <v>4187</v>
      </c>
      <c r="U5" s="55">
        <v>13.108000000000001</v>
      </c>
      <c r="X5" s="43">
        <v>9</v>
      </c>
      <c r="Y5" s="31">
        <v>236690</v>
      </c>
      <c r="Z5" s="31">
        <v>0</v>
      </c>
      <c r="AA5" s="31">
        <v>150807</v>
      </c>
      <c r="AB5" s="31">
        <v>114895</v>
      </c>
      <c r="AC5" s="31"/>
      <c r="AD5" s="31">
        <v>502392</v>
      </c>
    </row>
    <row r="6" spans="1:30">
      <c r="A6" s="55">
        <v>120195</v>
      </c>
      <c r="B6" s="32">
        <v>702020084536</v>
      </c>
      <c r="C6" s="55" t="s">
        <v>62</v>
      </c>
      <c r="D6" s="55">
        <v>120195</v>
      </c>
      <c r="E6" s="55" t="s">
        <v>41</v>
      </c>
      <c r="F6" s="55" t="s">
        <v>41</v>
      </c>
      <c r="G6" s="55" t="s">
        <v>292</v>
      </c>
      <c r="H6" s="55" t="s">
        <v>293</v>
      </c>
      <c r="I6" s="55">
        <v>7</v>
      </c>
      <c r="J6" s="55">
        <v>2020</v>
      </c>
      <c r="K6" s="55">
        <v>311</v>
      </c>
      <c r="L6" s="55" t="s">
        <v>280</v>
      </c>
      <c r="M6" s="55">
        <v>3323</v>
      </c>
      <c r="N6" s="55">
        <v>11.247999999999999</v>
      </c>
      <c r="O6" s="55">
        <v>12030</v>
      </c>
      <c r="P6" s="55" t="s">
        <v>64</v>
      </c>
      <c r="Q6" s="55" t="s">
        <v>294</v>
      </c>
      <c r="R6" s="55" t="s">
        <v>134</v>
      </c>
      <c r="S6" s="55">
        <v>12</v>
      </c>
      <c r="T6" s="55">
        <v>2402</v>
      </c>
      <c r="U6" s="55">
        <v>6.7729999999999997</v>
      </c>
      <c r="X6" s="43">
        <v>10</v>
      </c>
      <c r="Y6" s="31">
        <v>188039</v>
      </c>
      <c r="Z6" s="31">
        <v>0</v>
      </c>
      <c r="AA6" s="31">
        <v>132848</v>
      </c>
      <c r="AB6" s="31">
        <v>121249</v>
      </c>
      <c r="AC6" s="31"/>
      <c r="AD6" s="31">
        <v>442136</v>
      </c>
    </row>
    <row r="7" spans="1:30">
      <c r="A7" s="55">
        <v>120195</v>
      </c>
      <c r="B7" s="32">
        <v>702020081664</v>
      </c>
      <c r="C7" s="55" t="s">
        <v>62</v>
      </c>
      <c r="D7" s="55">
        <v>120195</v>
      </c>
      <c r="E7" s="55" t="s">
        <v>41</v>
      </c>
      <c r="F7" s="55" t="s">
        <v>41</v>
      </c>
      <c r="G7" s="55" t="s">
        <v>295</v>
      </c>
      <c r="H7" s="55" t="s">
        <v>285</v>
      </c>
      <c r="I7" s="55">
        <v>7</v>
      </c>
      <c r="J7" s="55">
        <v>2020</v>
      </c>
      <c r="K7" s="55">
        <v>311</v>
      </c>
      <c r="L7" s="55" t="s">
        <v>280</v>
      </c>
      <c r="M7" s="55">
        <v>3433</v>
      </c>
      <c r="N7" s="55">
        <v>11.858000000000001</v>
      </c>
      <c r="O7" s="55">
        <v>12030</v>
      </c>
      <c r="P7" s="55" t="s">
        <v>64</v>
      </c>
      <c r="Q7" s="55" t="s">
        <v>296</v>
      </c>
      <c r="R7" s="55" t="s">
        <v>158</v>
      </c>
      <c r="S7" s="55">
        <v>12</v>
      </c>
      <c r="T7" s="55">
        <v>3433</v>
      </c>
      <c r="U7" s="55">
        <v>11.858000000000001</v>
      </c>
      <c r="X7" s="43" t="s">
        <v>0</v>
      </c>
      <c r="Y7" s="31">
        <v>773637</v>
      </c>
      <c r="Z7" s="31">
        <v>0</v>
      </c>
      <c r="AA7" s="31">
        <v>371686</v>
      </c>
      <c r="AB7" s="31">
        <v>508231</v>
      </c>
      <c r="AC7" s="31">
        <v>3513</v>
      </c>
      <c r="AD7" s="31">
        <v>1657067</v>
      </c>
    </row>
    <row r="8" spans="1:30">
      <c r="A8" s="55">
        <v>120195</v>
      </c>
      <c r="B8" s="32">
        <v>702020091872</v>
      </c>
      <c r="C8" s="55" t="s">
        <v>62</v>
      </c>
      <c r="D8" s="55">
        <v>120195</v>
      </c>
      <c r="E8" s="55" t="s">
        <v>41</v>
      </c>
      <c r="F8" s="55" t="s">
        <v>41</v>
      </c>
      <c r="G8" s="55" t="s">
        <v>297</v>
      </c>
      <c r="H8" s="55" t="s">
        <v>298</v>
      </c>
      <c r="I8" s="55">
        <v>8</v>
      </c>
      <c r="J8" s="55">
        <v>2020</v>
      </c>
      <c r="K8" s="55">
        <v>311</v>
      </c>
      <c r="L8" s="55" t="s">
        <v>280</v>
      </c>
      <c r="M8" s="55">
        <v>3140</v>
      </c>
      <c r="N8" s="55">
        <v>10.406000000000001</v>
      </c>
      <c r="O8" s="55">
        <v>12030</v>
      </c>
      <c r="P8" s="55" t="s">
        <v>64</v>
      </c>
      <c r="Q8" s="55" t="s">
        <v>299</v>
      </c>
      <c r="R8" s="55" t="s">
        <v>175</v>
      </c>
      <c r="S8" s="55">
        <v>12</v>
      </c>
      <c r="T8" s="55">
        <v>3140</v>
      </c>
      <c r="U8" s="55">
        <v>10.406000000000001</v>
      </c>
      <c r="X8"/>
      <c r="Y8"/>
      <c r="Z8"/>
    </row>
    <row r="9" spans="1:30">
      <c r="A9" s="55">
        <v>120195</v>
      </c>
      <c r="B9" s="32">
        <v>702020091875</v>
      </c>
      <c r="C9" s="55" t="s">
        <v>62</v>
      </c>
      <c r="D9" s="55">
        <v>120195</v>
      </c>
      <c r="E9" s="55" t="s">
        <v>41</v>
      </c>
      <c r="F9" s="55" t="s">
        <v>41</v>
      </c>
      <c r="G9" s="55" t="s">
        <v>300</v>
      </c>
      <c r="H9" s="55" t="s">
        <v>298</v>
      </c>
      <c r="I9" s="55">
        <v>8</v>
      </c>
      <c r="J9" s="55">
        <v>2020</v>
      </c>
      <c r="K9" s="55">
        <v>311</v>
      </c>
      <c r="L9" s="55" t="s">
        <v>280</v>
      </c>
      <c r="M9" s="55">
        <v>3140</v>
      </c>
      <c r="N9" s="55">
        <v>10.406000000000001</v>
      </c>
      <c r="O9" s="55">
        <v>12030</v>
      </c>
      <c r="P9" s="55" t="s">
        <v>64</v>
      </c>
      <c r="Q9" s="55" t="s">
        <v>299</v>
      </c>
      <c r="R9" s="55" t="s">
        <v>175</v>
      </c>
      <c r="S9" s="55">
        <v>12</v>
      </c>
      <c r="T9" s="55">
        <v>3140</v>
      </c>
      <c r="U9" s="55">
        <v>10.406000000000001</v>
      </c>
      <c r="X9"/>
      <c r="Y9"/>
      <c r="Z9"/>
    </row>
    <row r="10" spans="1:30">
      <c r="A10" s="55">
        <v>120195</v>
      </c>
      <c r="B10" s="32">
        <v>702020094645</v>
      </c>
      <c r="C10" s="55" t="s">
        <v>62</v>
      </c>
      <c r="D10" s="55">
        <v>120195</v>
      </c>
      <c r="E10" s="55" t="s">
        <v>41</v>
      </c>
      <c r="F10" s="55" t="s">
        <v>41</v>
      </c>
      <c r="G10" s="55" t="s">
        <v>301</v>
      </c>
      <c r="H10" s="55" t="s">
        <v>302</v>
      </c>
      <c r="I10" s="55">
        <v>8</v>
      </c>
      <c r="J10" s="55">
        <v>2020</v>
      </c>
      <c r="K10" s="55">
        <v>311</v>
      </c>
      <c r="L10" s="55" t="s">
        <v>280</v>
      </c>
      <c r="M10" s="55">
        <v>3507</v>
      </c>
      <c r="N10" s="55">
        <v>10.798</v>
      </c>
      <c r="O10" s="55">
        <v>12030</v>
      </c>
      <c r="P10" s="55" t="s">
        <v>64</v>
      </c>
      <c r="Q10" s="55" t="s">
        <v>303</v>
      </c>
      <c r="R10" s="55" t="s">
        <v>304</v>
      </c>
      <c r="S10" s="55">
        <v>12</v>
      </c>
      <c r="T10" s="55">
        <v>3971</v>
      </c>
      <c r="U10" s="55">
        <v>12.923999999999999</v>
      </c>
      <c r="X10"/>
      <c r="Y10"/>
      <c r="Z10"/>
    </row>
    <row r="11" spans="1:30">
      <c r="A11" s="55">
        <v>120195</v>
      </c>
      <c r="B11" s="32">
        <v>702020094650</v>
      </c>
      <c r="C11" s="55" t="s">
        <v>62</v>
      </c>
      <c r="D11" s="55">
        <v>120195</v>
      </c>
      <c r="E11" s="55" t="s">
        <v>41</v>
      </c>
      <c r="F11" s="55" t="s">
        <v>41</v>
      </c>
      <c r="G11" s="55" t="s">
        <v>305</v>
      </c>
      <c r="H11" s="55" t="s">
        <v>302</v>
      </c>
      <c r="I11" s="55">
        <v>8</v>
      </c>
      <c r="J11" s="55">
        <v>2020</v>
      </c>
      <c r="K11" s="55">
        <v>311</v>
      </c>
      <c r="L11" s="55" t="s">
        <v>280</v>
      </c>
      <c r="M11" s="55">
        <v>3507</v>
      </c>
      <c r="N11" s="55">
        <v>10.798</v>
      </c>
      <c r="O11" s="55">
        <v>12030</v>
      </c>
      <c r="P11" s="55" t="s">
        <v>64</v>
      </c>
      <c r="Q11" s="55" t="s">
        <v>303</v>
      </c>
      <c r="R11" s="55" t="s">
        <v>304</v>
      </c>
      <c r="S11" s="55">
        <v>12</v>
      </c>
      <c r="T11" s="55">
        <v>3971</v>
      </c>
      <c r="U11" s="55">
        <v>12.923999999999999</v>
      </c>
      <c r="X11"/>
      <c r="Y11"/>
      <c r="Z11"/>
    </row>
    <row r="12" spans="1:30">
      <c r="A12" s="55">
        <v>120195</v>
      </c>
      <c r="B12" s="32">
        <v>702020104273</v>
      </c>
      <c r="C12" s="55" t="s">
        <v>62</v>
      </c>
      <c r="D12" s="55">
        <v>120195</v>
      </c>
      <c r="E12" s="55" t="s">
        <v>41</v>
      </c>
      <c r="F12" s="55" t="s">
        <v>41</v>
      </c>
      <c r="G12" s="55" t="s">
        <v>306</v>
      </c>
      <c r="H12" s="55" t="s">
        <v>307</v>
      </c>
      <c r="I12" s="55">
        <v>9</v>
      </c>
      <c r="J12" s="55">
        <v>2020</v>
      </c>
      <c r="K12" s="55">
        <v>311</v>
      </c>
      <c r="L12" s="55" t="s">
        <v>280</v>
      </c>
      <c r="M12" s="55">
        <v>3118</v>
      </c>
      <c r="N12" s="55">
        <v>12.397</v>
      </c>
      <c r="O12" s="55">
        <v>12030</v>
      </c>
      <c r="P12" s="55" t="s">
        <v>64</v>
      </c>
      <c r="Q12" s="55" t="s">
        <v>308</v>
      </c>
      <c r="R12" s="55" t="s">
        <v>187</v>
      </c>
      <c r="S12" s="55">
        <v>12</v>
      </c>
      <c r="T12" s="55">
        <v>3742</v>
      </c>
      <c r="U12" s="55">
        <v>11.356</v>
      </c>
      <c r="X12" s="69" t="s">
        <v>236</v>
      </c>
      <c r="Y12" s="69" t="s">
        <v>234</v>
      </c>
      <c r="Z12"/>
      <c r="AA12"/>
      <c r="AB12"/>
      <c r="AC12"/>
      <c r="AD12"/>
    </row>
    <row r="13" spans="1:30">
      <c r="A13" s="55">
        <v>120195</v>
      </c>
      <c r="B13" s="32">
        <v>702020110478</v>
      </c>
      <c r="C13" s="55" t="s">
        <v>62</v>
      </c>
      <c r="D13" s="55">
        <v>120195</v>
      </c>
      <c r="E13" s="55" t="s">
        <v>41</v>
      </c>
      <c r="F13" s="55" t="s">
        <v>41</v>
      </c>
      <c r="G13" s="55" t="s">
        <v>309</v>
      </c>
      <c r="H13" s="55" t="s">
        <v>310</v>
      </c>
      <c r="I13" s="55">
        <v>10</v>
      </c>
      <c r="J13" s="55">
        <v>2020</v>
      </c>
      <c r="K13" s="55">
        <v>311</v>
      </c>
      <c r="L13" s="55" t="s">
        <v>280</v>
      </c>
      <c r="M13" s="55">
        <v>2858</v>
      </c>
      <c r="N13" s="55">
        <v>11.358000000000001</v>
      </c>
      <c r="O13" s="55">
        <v>12030</v>
      </c>
      <c r="P13" s="55" t="s">
        <v>64</v>
      </c>
      <c r="Q13" s="55" t="s">
        <v>311</v>
      </c>
      <c r="R13" s="55" t="s">
        <v>148</v>
      </c>
      <c r="S13" s="55">
        <v>12</v>
      </c>
      <c r="T13" s="55">
        <v>3020</v>
      </c>
      <c r="U13" s="55">
        <v>10.282999999999999</v>
      </c>
      <c r="X13" s="69" t="s">
        <v>40</v>
      </c>
      <c r="Y13" s="55">
        <v>10086</v>
      </c>
      <c r="Z13" s="55">
        <v>10618</v>
      </c>
      <c r="AA13" s="55">
        <v>10692</v>
      </c>
      <c r="AB13" s="55">
        <v>12030</v>
      </c>
      <c r="AC13" s="55">
        <v>12103</v>
      </c>
      <c r="AD13" s="55" t="s">
        <v>0</v>
      </c>
    </row>
    <row r="14" spans="1:30">
      <c r="A14" s="55">
        <v>120195</v>
      </c>
      <c r="B14" s="32">
        <v>702020110479</v>
      </c>
      <c r="C14" s="55" t="s">
        <v>62</v>
      </c>
      <c r="D14" s="55">
        <v>120195</v>
      </c>
      <c r="E14" s="55" t="s">
        <v>41</v>
      </c>
      <c r="F14" s="55" t="s">
        <v>41</v>
      </c>
      <c r="G14" s="55" t="s">
        <v>312</v>
      </c>
      <c r="H14" s="55" t="s">
        <v>310</v>
      </c>
      <c r="I14" s="55">
        <v>10</v>
      </c>
      <c r="J14" s="55">
        <v>2020</v>
      </c>
      <c r="K14" s="55">
        <v>311</v>
      </c>
      <c r="L14" s="55" t="s">
        <v>280</v>
      </c>
      <c r="M14" s="55">
        <v>2858</v>
      </c>
      <c r="N14" s="55">
        <v>11.358000000000001</v>
      </c>
      <c r="O14" s="55">
        <v>12030</v>
      </c>
      <c r="P14" s="55" t="s">
        <v>64</v>
      </c>
      <c r="Q14" s="55" t="s">
        <v>311</v>
      </c>
      <c r="R14" s="55" t="s">
        <v>148</v>
      </c>
      <c r="S14" s="55">
        <v>12</v>
      </c>
      <c r="T14" s="55">
        <v>3020</v>
      </c>
      <c r="U14" s="55">
        <v>10.282999999999999</v>
      </c>
      <c r="X14" s="43">
        <v>7</v>
      </c>
      <c r="Y14" s="31">
        <v>585.80700000000013</v>
      </c>
      <c r="Z14" s="31">
        <v>0</v>
      </c>
      <c r="AA14" s="31">
        <v>219.28399999999993</v>
      </c>
      <c r="AB14" s="31">
        <v>472.35</v>
      </c>
      <c r="AC14" s="31">
        <v>11.225</v>
      </c>
      <c r="AD14" s="31">
        <v>1288.6660000000002</v>
      </c>
    </row>
    <row r="15" spans="1:30">
      <c r="A15" s="55">
        <v>120195</v>
      </c>
      <c r="B15" s="32">
        <v>702020113745</v>
      </c>
      <c r="C15" s="55" t="s">
        <v>62</v>
      </c>
      <c r="D15" s="55">
        <v>120195</v>
      </c>
      <c r="E15" s="55" t="s">
        <v>41</v>
      </c>
      <c r="F15" s="55" t="s">
        <v>41</v>
      </c>
      <c r="G15" s="55" t="s">
        <v>313</v>
      </c>
      <c r="H15" s="55" t="s">
        <v>184</v>
      </c>
      <c r="I15" s="55">
        <v>10</v>
      </c>
      <c r="J15" s="55">
        <v>2020</v>
      </c>
      <c r="K15" s="55">
        <v>311</v>
      </c>
      <c r="L15" s="55" t="s">
        <v>280</v>
      </c>
      <c r="M15" s="55">
        <v>2000</v>
      </c>
      <c r="N15" s="55">
        <v>8.282</v>
      </c>
      <c r="O15" s="55">
        <v>12030</v>
      </c>
      <c r="P15" s="55" t="s">
        <v>64</v>
      </c>
      <c r="Q15" s="55" t="s">
        <v>314</v>
      </c>
      <c r="R15" s="55" t="s">
        <v>196</v>
      </c>
      <c r="S15" s="55">
        <v>12</v>
      </c>
      <c r="T15" s="55">
        <v>3323</v>
      </c>
      <c r="U15" s="55">
        <v>11.167</v>
      </c>
      <c r="X15" s="43">
        <v>8</v>
      </c>
      <c r="Y15" s="31">
        <v>568.11200000000008</v>
      </c>
      <c r="Z15" s="31">
        <v>0</v>
      </c>
      <c r="AA15" s="31">
        <v>77.852999999999994</v>
      </c>
      <c r="AB15" s="31">
        <v>418.50200000000007</v>
      </c>
      <c r="AC15" s="31"/>
      <c r="AD15" s="31">
        <v>1064.4670000000001</v>
      </c>
    </row>
    <row r="16" spans="1:30">
      <c r="A16" s="55">
        <v>120195</v>
      </c>
      <c r="B16" s="32">
        <v>702020113743</v>
      </c>
      <c r="C16" s="55" t="s">
        <v>62</v>
      </c>
      <c r="D16" s="55">
        <v>120195</v>
      </c>
      <c r="E16" s="55" t="s">
        <v>41</v>
      </c>
      <c r="F16" s="55" t="s">
        <v>41</v>
      </c>
      <c r="G16" s="55" t="s">
        <v>315</v>
      </c>
      <c r="H16" s="55" t="s">
        <v>184</v>
      </c>
      <c r="I16" s="55">
        <v>10</v>
      </c>
      <c r="J16" s="55">
        <v>2020</v>
      </c>
      <c r="K16" s="55">
        <v>311</v>
      </c>
      <c r="L16" s="55" t="s">
        <v>280</v>
      </c>
      <c r="M16" s="55">
        <v>2000</v>
      </c>
      <c r="N16" s="55">
        <v>8.282</v>
      </c>
      <c r="O16" s="55">
        <v>12030</v>
      </c>
      <c r="P16" s="55" t="s">
        <v>64</v>
      </c>
      <c r="Q16" s="55" t="s">
        <v>314</v>
      </c>
      <c r="R16" s="55" t="s">
        <v>196</v>
      </c>
      <c r="S16" s="55">
        <v>12</v>
      </c>
      <c r="T16" s="55">
        <v>3323</v>
      </c>
      <c r="U16" s="55">
        <v>11.167</v>
      </c>
      <c r="X16" s="43">
        <v>9</v>
      </c>
      <c r="Y16" s="31">
        <v>847.80400000000009</v>
      </c>
      <c r="Z16" s="31">
        <v>0</v>
      </c>
      <c r="AA16" s="31">
        <v>532.57999999999993</v>
      </c>
      <c r="AB16" s="31">
        <v>402.01799999999992</v>
      </c>
      <c r="AC16" s="31"/>
      <c r="AD16" s="31">
        <v>1782.402</v>
      </c>
    </row>
    <row r="17" spans="1:34">
      <c r="A17" s="55">
        <v>120195</v>
      </c>
      <c r="B17" s="32">
        <v>702020114021</v>
      </c>
      <c r="C17" s="55" t="s">
        <v>62</v>
      </c>
      <c r="D17" s="55">
        <v>120195</v>
      </c>
      <c r="E17" s="55" t="s">
        <v>41</v>
      </c>
      <c r="F17" s="55" t="s">
        <v>41</v>
      </c>
      <c r="G17" s="55" t="s">
        <v>316</v>
      </c>
      <c r="H17" s="55" t="s">
        <v>150</v>
      </c>
      <c r="I17" s="55">
        <v>10</v>
      </c>
      <c r="J17" s="55">
        <v>2020</v>
      </c>
      <c r="K17" s="55">
        <v>311</v>
      </c>
      <c r="L17" s="55" t="s">
        <v>280</v>
      </c>
      <c r="M17" s="55">
        <v>3444</v>
      </c>
      <c r="N17" s="55">
        <v>12.739000000000001</v>
      </c>
      <c r="O17" s="55">
        <v>12030</v>
      </c>
      <c r="P17" s="55" t="s">
        <v>64</v>
      </c>
      <c r="Q17" s="55" t="s">
        <v>317</v>
      </c>
      <c r="R17" s="55" t="s">
        <v>192</v>
      </c>
      <c r="S17" s="55">
        <v>12</v>
      </c>
      <c r="T17" s="55">
        <v>3145</v>
      </c>
      <c r="U17" s="55">
        <v>10</v>
      </c>
      <c r="X17" s="43">
        <v>10</v>
      </c>
      <c r="Y17" s="31">
        <v>683.20199999999966</v>
      </c>
      <c r="Z17" s="31">
        <v>0</v>
      </c>
      <c r="AA17" s="31">
        <v>493.04100000000011</v>
      </c>
      <c r="AB17" s="31">
        <v>415.26200000000006</v>
      </c>
      <c r="AC17" s="31"/>
      <c r="AD17" s="31">
        <v>1591.5049999999997</v>
      </c>
    </row>
    <row r="18" spans="1:34">
      <c r="A18" s="55">
        <v>120195</v>
      </c>
      <c r="B18" s="32">
        <v>702020089449</v>
      </c>
      <c r="C18" s="55" t="s">
        <v>62</v>
      </c>
      <c r="D18" s="55">
        <v>120195</v>
      </c>
      <c r="E18" s="55" t="s">
        <v>41</v>
      </c>
      <c r="F18" s="55" t="s">
        <v>41</v>
      </c>
      <c r="G18" s="55" t="s">
        <v>318</v>
      </c>
      <c r="H18" s="55" t="s">
        <v>319</v>
      </c>
      <c r="I18" s="55">
        <v>8</v>
      </c>
      <c r="J18" s="55">
        <v>2020</v>
      </c>
      <c r="K18" s="55">
        <v>311</v>
      </c>
      <c r="L18" s="55" t="s">
        <v>280</v>
      </c>
      <c r="M18" s="55">
        <v>3539</v>
      </c>
      <c r="N18" s="55">
        <v>11.958</v>
      </c>
      <c r="O18" s="55">
        <v>12030</v>
      </c>
      <c r="P18" s="55" t="s">
        <v>64</v>
      </c>
      <c r="Q18" s="55" t="s">
        <v>320</v>
      </c>
      <c r="R18" s="55" t="s">
        <v>134</v>
      </c>
      <c r="S18" s="55">
        <v>12</v>
      </c>
      <c r="T18" s="55">
        <v>3539</v>
      </c>
      <c r="U18" s="55">
        <v>11.958</v>
      </c>
      <c r="X18" s="43" t="s">
        <v>0</v>
      </c>
      <c r="Y18" s="31">
        <v>2684.9250000000002</v>
      </c>
      <c r="Z18" s="31">
        <v>0</v>
      </c>
      <c r="AA18" s="31">
        <v>1322.758</v>
      </c>
      <c r="AB18" s="31">
        <v>1708.1320000000001</v>
      </c>
      <c r="AC18" s="31">
        <v>11.225</v>
      </c>
      <c r="AD18" s="31">
        <v>5727.0399999999991</v>
      </c>
    </row>
    <row r="19" spans="1:34">
      <c r="A19" s="55">
        <v>120195</v>
      </c>
      <c r="B19" s="32">
        <v>702020084230</v>
      </c>
      <c r="C19" s="55" t="s">
        <v>62</v>
      </c>
      <c r="D19" s="55">
        <v>120195</v>
      </c>
      <c r="E19" s="55" t="s">
        <v>41</v>
      </c>
      <c r="F19" s="55" t="s">
        <v>41</v>
      </c>
      <c r="G19" s="55" t="s">
        <v>321</v>
      </c>
      <c r="H19" s="55" t="s">
        <v>322</v>
      </c>
      <c r="I19" s="55">
        <v>7</v>
      </c>
      <c r="J19" s="55">
        <v>2020</v>
      </c>
      <c r="K19" s="55">
        <v>311</v>
      </c>
      <c r="L19" s="55" t="s">
        <v>280</v>
      </c>
      <c r="M19" s="55">
        <v>3595</v>
      </c>
      <c r="N19" s="55">
        <v>12.169</v>
      </c>
      <c r="O19" s="55">
        <v>12030</v>
      </c>
      <c r="P19" s="55" t="s">
        <v>64</v>
      </c>
      <c r="Q19" s="55" t="s">
        <v>294</v>
      </c>
      <c r="R19" s="55" t="s">
        <v>134</v>
      </c>
      <c r="S19" s="55">
        <v>12</v>
      </c>
      <c r="T19" s="55">
        <v>3911</v>
      </c>
      <c r="U19" s="55">
        <v>12.141999999999999</v>
      </c>
      <c r="X19"/>
      <c r="Y19"/>
      <c r="Z19"/>
      <c r="AA19"/>
      <c r="AB19"/>
      <c r="AC19"/>
      <c r="AD19"/>
    </row>
    <row r="20" spans="1:34">
      <c r="A20" s="55">
        <v>120195</v>
      </c>
      <c r="B20" s="32">
        <v>702020084257</v>
      </c>
      <c r="C20" s="55" t="s">
        <v>62</v>
      </c>
      <c r="D20" s="55">
        <v>120195</v>
      </c>
      <c r="E20" s="55" t="s">
        <v>41</v>
      </c>
      <c r="F20" s="55" t="s">
        <v>41</v>
      </c>
      <c r="G20" s="55" t="s">
        <v>323</v>
      </c>
      <c r="H20" s="55" t="s">
        <v>322</v>
      </c>
      <c r="I20" s="55">
        <v>7</v>
      </c>
      <c r="J20" s="55">
        <v>2020</v>
      </c>
      <c r="K20" s="55">
        <v>311</v>
      </c>
      <c r="L20" s="55" t="s">
        <v>280</v>
      </c>
      <c r="M20" s="55">
        <v>3595</v>
      </c>
      <c r="N20" s="55">
        <v>12.169</v>
      </c>
      <c r="O20" s="55">
        <v>12030</v>
      </c>
      <c r="P20" s="55" t="s">
        <v>64</v>
      </c>
      <c r="Q20" s="55" t="s">
        <v>294</v>
      </c>
      <c r="R20" s="55" t="s">
        <v>134</v>
      </c>
      <c r="S20" s="55">
        <v>12</v>
      </c>
      <c r="T20" s="55">
        <v>3911</v>
      </c>
      <c r="U20" s="55">
        <v>12.141999999999999</v>
      </c>
      <c r="X20"/>
      <c r="Y20"/>
      <c r="Z20"/>
      <c r="AA20"/>
      <c r="AB20"/>
      <c r="AC20"/>
      <c r="AD20"/>
    </row>
    <row r="21" spans="1:34">
      <c r="A21" s="55">
        <v>120195</v>
      </c>
      <c r="B21" s="32">
        <v>702020091881</v>
      </c>
      <c r="C21" s="55" t="s">
        <v>62</v>
      </c>
      <c r="D21" s="55">
        <v>120195</v>
      </c>
      <c r="E21" s="55" t="s">
        <v>41</v>
      </c>
      <c r="F21" s="55" t="s">
        <v>41</v>
      </c>
      <c r="G21" s="55" t="s">
        <v>324</v>
      </c>
      <c r="H21" s="55" t="s">
        <v>298</v>
      </c>
      <c r="I21" s="55">
        <v>8</v>
      </c>
      <c r="J21" s="55">
        <v>2020</v>
      </c>
      <c r="K21" s="55">
        <v>311</v>
      </c>
      <c r="L21" s="55" t="s">
        <v>280</v>
      </c>
      <c r="M21" s="55">
        <v>3140</v>
      </c>
      <c r="N21" s="55">
        <v>10.406000000000001</v>
      </c>
      <c r="O21" s="55">
        <v>12030</v>
      </c>
      <c r="P21" s="55" t="s">
        <v>64</v>
      </c>
      <c r="Q21" s="55" t="s">
        <v>325</v>
      </c>
      <c r="R21" s="55" t="s">
        <v>163</v>
      </c>
      <c r="S21" s="55">
        <v>12</v>
      </c>
      <c r="T21" s="55">
        <v>3140</v>
      </c>
      <c r="U21" s="55">
        <v>10.406000000000001</v>
      </c>
      <c r="X21"/>
      <c r="Y21"/>
      <c r="Z21"/>
      <c r="AA21"/>
      <c r="AB21"/>
      <c r="AC21"/>
      <c r="AD21"/>
    </row>
    <row r="22" spans="1:34">
      <c r="A22" s="55">
        <v>120195</v>
      </c>
      <c r="B22" s="32">
        <v>702020094638</v>
      </c>
      <c r="C22" s="55" t="s">
        <v>62</v>
      </c>
      <c r="D22" s="55">
        <v>120195</v>
      </c>
      <c r="E22" s="55" t="s">
        <v>41</v>
      </c>
      <c r="F22" s="55" t="s">
        <v>41</v>
      </c>
      <c r="G22" s="55" t="s">
        <v>326</v>
      </c>
      <c r="H22" s="55" t="s">
        <v>302</v>
      </c>
      <c r="I22" s="55">
        <v>8</v>
      </c>
      <c r="J22" s="55">
        <v>2020</v>
      </c>
      <c r="K22" s="55">
        <v>311</v>
      </c>
      <c r="L22" s="55" t="s">
        <v>280</v>
      </c>
      <c r="M22" s="55">
        <v>3507</v>
      </c>
      <c r="N22" s="55">
        <v>10.798</v>
      </c>
      <c r="O22" s="55">
        <v>12030</v>
      </c>
      <c r="P22" s="55" t="s">
        <v>64</v>
      </c>
      <c r="Q22" s="55" t="s">
        <v>303</v>
      </c>
      <c r="R22" s="55" t="s">
        <v>304</v>
      </c>
      <c r="S22" s="55">
        <v>12</v>
      </c>
      <c r="T22" s="55">
        <v>3971</v>
      </c>
      <c r="U22" s="55">
        <v>12.923999999999999</v>
      </c>
      <c r="X22"/>
      <c r="Y22"/>
      <c r="Z22"/>
      <c r="AA22"/>
      <c r="AB22"/>
      <c r="AC22"/>
      <c r="AD22"/>
    </row>
    <row r="23" spans="1:34" ht="15.75" thickBot="1">
      <c r="A23" s="55">
        <v>120195</v>
      </c>
      <c r="B23" s="32">
        <v>702020098346</v>
      </c>
      <c r="C23" s="55" t="s">
        <v>62</v>
      </c>
      <c r="D23" s="55">
        <v>120195</v>
      </c>
      <c r="E23" s="55" t="s">
        <v>41</v>
      </c>
      <c r="F23" s="55" t="s">
        <v>41</v>
      </c>
      <c r="G23" s="55" t="s">
        <v>327</v>
      </c>
      <c r="H23" s="55" t="s">
        <v>328</v>
      </c>
      <c r="I23" s="55">
        <v>9</v>
      </c>
      <c r="J23" s="55">
        <v>2020</v>
      </c>
      <c r="K23" s="55">
        <v>311</v>
      </c>
      <c r="L23" s="55" t="s">
        <v>280</v>
      </c>
      <c r="M23" s="55">
        <v>3219</v>
      </c>
      <c r="N23" s="55">
        <v>10.667999999999999</v>
      </c>
      <c r="O23" s="55">
        <v>12030</v>
      </c>
      <c r="P23" s="55" t="s">
        <v>64</v>
      </c>
      <c r="Q23" s="55" t="s">
        <v>329</v>
      </c>
      <c r="R23" s="55" t="s">
        <v>165</v>
      </c>
      <c r="S23" s="55">
        <v>12</v>
      </c>
      <c r="T23" s="55">
        <v>3219</v>
      </c>
      <c r="U23" s="55">
        <v>10.667999999999999</v>
      </c>
      <c r="X23"/>
      <c r="Y23"/>
      <c r="Z23"/>
      <c r="AA23"/>
      <c r="AB23"/>
      <c r="AC23"/>
      <c r="AD23"/>
    </row>
    <row r="24" spans="1:34">
      <c r="A24" s="55">
        <v>120195</v>
      </c>
      <c r="B24" s="32">
        <v>702020098393</v>
      </c>
      <c r="C24" s="55" t="s">
        <v>62</v>
      </c>
      <c r="D24" s="55">
        <v>120195</v>
      </c>
      <c r="E24" s="55" t="s">
        <v>41</v>
      </c>
      <c r="F24" s="55" t="s">
        <v>41</v>
      </c>
      <c r="G24" s="55" t="s">
        <v>330</v>
      </c>
      <c r="H24" s="55" t="s">
        <v>328</v>
      </c>
      <c r="I24" s="55">
        <v>9</v>
      </c>
      <c r="J24" s="55">
        <v>2020</v>
      </c>
      <c r="K24" s="55">
        <v>311</v>
      </c>
      <c r="L24" s="55" t="s">
        <v>280</v>
      </c>
      <c r="M24" s="55">
        <v>3263</v>
      </c>
      <c r="N24" s="55">
        <v>10.814</v>
      </c>
      <c r="O24" s="55">
        <v>12030</v>
      </c>
      <c r="P24" s="55" t="s">
        <v>64</v>
      </c>
      <c r="Q24" s="55" t="s">
        <v>331</v>
      </c>
      <c r="R24" s="55" t="s">
        <v>177</v>
      </c>
      <c r="S24" s="55">
        <v>12</v>
      </c>
      <c r="T24" s="55">
        <v>9986</v>
      </c>
      <c r="U24" s="55">
        <v>44.773000000000003</v>
      </c>
      <c r="X24" s="93" t="s">
        <v>1629</v>
      </c>
      <c r="Y24" s="99" t="s">
        <v>1628</v>
      </c>
      <c r="Z24" s="100"/>
      <c r="AA24" s="99" t="s">
        <v>1627</v>
      </c>
      <c r="AB24" s="100"/>
      <c r="AC24" s="99" t="s">
        <v>1625</v>
      </c>
      <c r="AD24" s="100"/>
      <c r="AE24" s="99" t="s">
        <v>1626</v>
      </c>
      <c r="AF24" s="100"/>
      <c r="AG24" s="99" t="s">
        <v>0</v>
      </c>
      <c r="AH24" s="100"/>
    </row>
    <row r="25" spans="1:34" ht="15.75" thickBot="1">
      <c r="A25" s="55">
        <v>120195</v>
      </c>
      <c r="B25" s="32">
        <v>702020098352</v>
      </c>
      <c r="C25" s="55" t="s">
        <v>62</v>
      </c>
      <c r="D25" s="55">
        <v>120195</v>
      </c>
      <c r="E25" s="55" t="s">
        <v>41</v>
      </c>
      <c r="F25" s="55" t="s">
        <v>41</v>
      </c>
      <c r="G25" s="55" t="s">
        <v>332</v>
      </c>
      <c r="H25" s="55" t="s">
        <v>328</v>
      </c>
      <c r="I25" s="55">
        <v>9</v>
      </c>
      <c r="J25" s="55">
        <v>2020</v>
      </c>
      <c r="K25" s="55">
        <v>311</v>
      </c>
      <c r="L25" s="55" t="s">
        <v>280</v>
      </c>
      <c r="M25" s="55">
        <v>3219</v>
      </c>
      <c r="N25" s="55">
        <v>10.667999999999999</v>
      </c>
      <c r="O25" s="55">
        <v>12030</v>
      </c>
      <c r="P25" s="55" t="s">
        <v>64</v>
      </c>
      <c r="Q25" s="55" t="s">
        <v>329</v>
      </c>
      <c r="R25" s="55" t="s">
        <v>165</v>
      </c>
      <c r="S25" s="55">
        <v>12</v>
      </c>
      <c r="T25" s="55">
        <v>3219</v>
      </c>
      <c r="U25" s="55">
        <v>10.667999999999999</v>
      </c>
      <c r="X25" s="94"/>
      <c r="Y25" s="101" t="s">
        <v>1630</v>
      </c>
      <c r="Z25" s="102" t="s">
        <v>249</v>
      </c>
      <c r="AA25" s="101" t="s">
        <v>1630</v>
      </c>
      <c r="AB25" s="102" t="s">
        <v>249</v>
      </c>
      <c r="AC25" s="101" t="s">
        <v>1630</v>
      </c>
      <c r="AD25" s="102" t="s">
        <v>249</v>
      </c>
      <c r="AE25" s="101" t="s">
        <v>1630</v>
      </c>
      <c r="AF25" s="102" t="s">
        <v>249</v>
      </c>
      <c r="AG25" s="101" t="s">
        <v>1630</v>
      </c>
      <c r="AH25" s="102" t="s">
        <v>249</v>
      </c>
    </row>
    <row r="26" spans="1:34">
      <c r="A26" s="55">
        <v>120195</v>
      </c>
      <c r="B26" s="32">
        <v>702020082020</v>
      </c>
      <c r="C26" s="55" t="s">
        <v>62</v>
      </c>
      <c r="D26" s="55">
        <v>120195</v>
      </c>
      <c r="E26" s="55" t="s">
        <v>41</v>
      </c>
      <c r="F26" s="55" t="s">
        <v>41</v>
      </c>
      <c r="G26" s="55" t="s">
        <v>333</v>
      </c>
      <c r="H26" s="55" t="s">
        <v>282</v>
      </c>
      <c r="I26" s="55">
        <v>7</v>
      </c>
      <c r="J26" s="55">
        <v>2020</v>
      </c>
      <c r="K26" s="55">
        <v>311</v>
      </c>
      <c r="L26" s="55" t="s">
        <v>280</v>
      </c>
      <c r="M26" s="55">
        <v>3621</v>
      </c>
      <c r="N26" s="55">
        <v>12.507</v>
      </c>
      <c r="O26" s="55">
        <v>12030</v>
      </c>
      <c r="P26" s="55" t="s">
        <v>64</v>
      </c>
      <c r="Q26" s="55" t="s">
        <v>334</v>
      </c>
      <c r="R26" s="55" t="s">
        <v>289</v>
      </c>
      <c r="S26" s="55">
        <v>12</v>
      </c>
      <c r="T26" s="55">
        <v>3621</v>
      </c>
      <c r="U26" s="55">
        <v>12.507</v>
      </c>
      <c r="X26" s="95">
        <v>7</v>
      </c>
      <c r="Y26" s="46">
        <v>179375</v>
      </c>
      <c r="Z26" s="70">
        <v>585.80700000000013</v>
      </c>
      <c r="AA26" s="46">
        <v>65556</v>
      </c>
      <c r="AB26" s="70">
        <v>219.28399999999993</v>
      </c>
      <c r="AC26" s="46">
        <v>144659</v>
      </c>
      <c r="AD26" s="70">
        <v>472.35</v>
      </c>
      <c r="AE26" s="46">
        <v>3513</v>
      </c>
      <c r="AF26" s="70">
        <v>11.225</v>
      </c>
      <c r="AG26" s="46">
        <v>393103</v>
      </c>
      <c r="AH26" s="70">
        <v>1288.6660000000002</v>
      </c>
    </row>
    <row r="27" spans="1:34">
      <c r="A27" s="55">
        <v>120195</v>
      </c>
      <c r="B27" s="32">
        <v>702020084153</v>
      </c>
      <c r="C27" s="55" t="s">
        <v>62</v>
      </c>
      <c r="D27" s="55">
        <v>120195</v>
      </c>
      <c r="E27" s="55" t="s">
        <v>41</v>
      </c>
      <c r="F27" s="55" t="s">
        <v>41</v>
      </c>
      <c r="G27" s="55" t="s">
        <v>335</v>
      </c>
      <c r="H27" s="55" t="s">
        <v>322</v>
      </c>
      <c r="I27" s="55">
        <v>7</v>
      </c>
      <c r="J27" s="55">
        <v>2020</v>
      </c>
      <c r="K27" s="55">
        <v>311</v>
      </c>
      <c r="L27" s="55" t="s">
        <v>280</v>
      </c>
      <c r="M27" s="55">
        <v>1983</v>
      </c>
      <c r="N27" s="55">
        <v>6.8490000000000002</v>
      </c>
      <c r="O27" s="55">
        <v>12030</v>
      </c>
      <c r="P27" s="55" t="s">
        <v>64</v>
      </c>
      <c r="Q27" s="55" t="s">
        <v>336</v>
      </c>
      <c r="R27" s="55" t="s">
        <v>131</v>
      </c>
      <c r="S27" s="55">
        <v>12</v>
      </c>
      <c r="T27" s="55">
        <v>1983</v>
      </c>
      <c r="U27" s="55">
        <v>6.8490000000000002</v>
      </c>
      <c r="X27" s="96">
        <v>8</v>
      </c>
      <c r="Y27" s="48">
        <v>169533</v>
      </c>
      <c r="Z27" s="71">
        <v>568.11200000000008</v>
      </c>
      <c r="AA27" s="48">
        <v>22475</v>
      </c>
      <c r="AB27" s="71">
        <v>77.852999999999994</v>
      </c>
      <c r="AC27" s="48">
        <v>127428</v>
      </c>
      <c r="AD27" s="71">
        <v>418.50200000000007</v>
      </c>
      <c r="AE27" s="48"/>
      <c r="AF27" s="71"/>
      <c r="AG27" s="48">
        <v>319436</v>
      </c>
      <c r="AH27" s="71">
        <v>1064.4670000000001</v>
      </c>
    </row>
    <row r="28" spans="1:34">
      <c r="A28" s="55">
        <v>120195</v>
      </c>
      <c r="B28" s="32">
        <v>702020084530</v>
      </c>
      <c r="C28" s="55" t="s">
        <v>62</v>
      </c>
      <c r="D28" s="55">
        <v>120195</v>
      </c>
      <c r="E28" s="55" t="s">
        <v>41</v>
      </c>
      <c r="F28" s="55" t="s">
        <v>41</v>
      </c>
      <c r="G28" s="55" t="s">
        <v>337</v>
      </c>
      <c r="H28" s="55" t="s">
        <v>293</v>
      </c>
      <c r="I28" s="55">
        <v>7</v>
      </c>
      <c r="J28" s="55">
        <v>2020</v>
      </c>
      <c r="K28" s="55">
        <v>311</v>
      </c>
      <c r="L28" s="55" t="s">
        <v>280</v>
      </c>
      <c r="M28" s="55">
        <v>3323</v>
      </c>
      <c r="N28" s="55">
        <v>11.247999999999999</v>
      </c>
      <c r="O28" s="55">
        <v>12030</v>
      </c>
      <c r="P28" s="55" t="s">
        <v>64</v>
      </c>
      <c r="Q28" s="55" t="s">
        <v>338</v>
      </c>
      <c r="R28" s="55" t="s">
        <v>162</v>
      </c>
      <c r="S28" s="55">
        <v>12</v>
      </c>
      <c r="T28" s="55">
        <v>3323</v>
      </c>
      <c r="U28" s="55">
        <v>11.247999999999999</v>
      </c>
      <c r="X28" s="96">
        <v>9</v>
      </c>
      <c r="Y28" s="48">
        <v>236690</v>
      </c>
      <c r="Z28" s="71">
        <v>847.80400000000009</v>
      </c>
      <c r="AA28" s="48">
        <v>150807</v>
      </c>
      <c r="AB28" s="71">
        <v>532.57999999999993</v>
      </c>
      <c r="AC28" s="48">
        <v>114895</v>
      </c>
      <c r="AD28" s="71">
        <v>402.01799999999992</v>
      </c>
      <c r="AE28" s="48"/>
      <c r="AF28" s="71"/>
      <c r="AG28" s="48">
        <v>502392</v>
      </c>
      <c r="AH28" s="71">
        <v>1782.402</v>
      </c>
    </row>
    <row r="29" spans="1:34" ht="15.75" thickBot="1">
      <c r="A29" s="55">
        <v>120195</v>
      </c>
      <c r="B29" s="32">
        <v>702020089457</v>
      </c>
      <c r="C29" s="55" t="s">
        <v>62</v>
      </c>
      <c r="D29" s="55">
        <v>120195</v>
      </c>
      <c r="E29" s="55" t="s">
        <v>41</v>
      </c>
      <c r="F29" s="55" t="s">
        <v>41</v>
      </c>
      <c r="G29" s="55" t="s">
        <v>339</v>
      </c>
      <c r="H29" s="55" t="s">
        <v>319</v>
      </c>
      <c r="I29" s="55">
        <v>8</v>
      </c>
      <c r="J29" s="55">
        <v>2020</v>
      </c>
      <c r="K29" s="55">
        <v>311</v>
      </c>
      <c r="L29" s="55" t="s">
        <v>280</v>
      </c>
      <c r="M29" s="55">
        <v>3539</v>
      </c>
      <c r="N29" s="55">
        <v>11.958</v>
      </c>
      <c r="O29" s="55">
        <v>12030</v>
      </c>
      <c r="P29" s="55" t="s">
        <v>64</v>
      </c>
      <c r="Q29" s="55" t="s">
        <v>340</v>
      </c>
      <c r="R29" s="55" t="s">
        <v>341</v>
      </c>
      <c r="S29" s="55">
        <v>12</v>
      </c>
      <c r="T29" s="55">
        <v>3539</v>
      </c>
      <c r="U29" s="55">
        <v>11.958</v>
      </c>
      <c r="X29" s="97">
        <v>10</v>
      </c>
      <c r="Y29" s="49">
        <v>188039</v>
      </c>
      <c r="Z29" s="72">
        <v>683.20199999999966</v>
      </c>
      <c r="AA29" s="49">
        <v>132848</v>
      </c>
      <c r="AB29" s="72">
        <v>493.04100000000011</v>
      </c>
      <c r="AC29" s="49">
        <v>121249</v>
      </c>
      <c r="AD29" s="72">
        <v>415.26200000000006</v>
      </c>
      <c r="AE29" s="49"/>
      <c r="AF29" s="72"/>
      <c r="AG29" s="49">
        <v>442136</v>
      </c>
      <c r="AH29" s="72">
        <v>1591.5049999999997</v>
      </c>
    </row>
    <row r="30" spans="1:34" ht="15.75" thickBot="1">
      <c r="A30" s="55">
        <v>120195</v>
      </c>
      <c r="B30" s="32">
        <v>702020089458</v>
      </c>
      <c r="C30" s="55" t="s">
        <v>62</v>
      </c>
      <c r="D30" s="55">
        <v>120195</v>
      </c>
      <c r="E30" s="55" t="s">
        <v>41</v>
      </c>
      <c r="F30" s="55" t="s">
        <v>41</v>
      </c>
      <c r="G30" s="55" t="s">
        <v>342</v>
      </c>
      <c r="H30" s="55" t="s">
        <v>319</v>
      </c>
      <c r="I30" s="55">
        <v>8</v>
      </c>
      <c r="J30" s="55">
        <v>2020</v>
      </c>
      <c r="K30" s="55">
        <v>311</v>
      </c>
      <c r="L30" s="55" t="s">
        <v>280</v>
      </c>
      <c r="M30" s="55">
        <v>3539</v>
      </c>
      <c r="N30" s="55">
        <v>11.958</v>
      </c>
      <c r="O30" s="55">
        <v>12030</v>
      </c>
      <c r="P30" s="55" t="s">
        <v>64</v>
      </c>
      <c r="Q30" s="55" t="s">
        <v>340</v>
      </c>
      <c r="R30" s="55" t="s">
        <v>341</v>
      </c>
      <c r="S30" s="55">
        <v>12</v>
      </c>
      <c r="T30" s="55">
        <v>3539</v>
      </c>
      <c r="U30" s="55">
        <v>11.958</v>
      </c>
      <c r="X30" s="98" t="s">
        <v>0</v>
      </c>
      <c r="Y30" s="103">
        <v>773637</v>
      </c>
      <c r="Z30" s="104">
        <v>2684.9250000000002</v>
      </c>
      <c r="AA30" s="103">
        <v>371686</v>
      </c>
      <c r="AB30" s="104">
        <v>1322.758</v>
      </c>
      <c r="AC30" s="103">
        <v>508231</v>
      </c>
      <c r="AD30" s="104">
        <v>1708.1320000000001</v>
      </c>
      <c r="AE30" s="103">
        <v>3513</v>
      </c>
      <c r="AF30" s="104">
        <v>11.225</v>
      </c>
      <c r="AG30" s="103">
        <v>1657067</v>
      </c>
      <c r="AH30" s="104">
        <v>5727.0399999999991</v>
      </c>
    </row>
    <row r="31" spans="1:34">
      <c r="A31" s="55">
        <v>120195</v>
      </c>
      <c r="B31" s="32">
        <v>702020091877</v>
      </c>
      <c r="C31" s="55" t="s">
        <v>62</v>
      </c>
      <c r="D31" s="55">
        <v>120195</v>
      </c>
      <c r="E31" s="55" t="s">
        <v>41</v>
      </c>
      <c r="F31" s="55" t="s">
        <v>41</v>
      </c>
      <c r="G31" s="55" t="s">
        <v>343</v>
      </c>
      <c r="H31" s="55" t="s">
        <v>298</v>
      </c>
      <c r="I31" s="55">
        <v>8</v>
      </c>
      <c r="J31" s="55">
        <v>2020</v>
      </c>
      <c r="K31" s="55">
        <v>311</v>
      </c>
      <c r="L31" s="55" t="s">
        <v>280</v>
      </c>
      <c r="M31" s="55">
        <v>3140</v>
      </c>
      <c r="N31" s="55">
        <v>10.406000000000001</v>
      </c>
      <c r="O31" s="55">
        <v>12030</v>
      </c>
      <c r="P31" s="55" t="s">
        <v>64</v>
      </c>
      <c r="Q31" s="55" t="s">
        <v>299</v>
      </c>
      <c r="R31" s="55" t="s">
        <v>175</v>
      </c>
      <c r="S31" s="55">
        <v>12</v>
      </c>
      <c r="T31" s="55">
        <v>3140</v>
      </c>
      <c r="U31" s="55">
        <v>10.406000000000001</v>
      </c>
      <c r="X31"/>
      <c r="Y31"/>
      <c r="Z31"/>
      <c r="AA31"/>
      <c r="AB31"/>
      <c r="AC31"/>
      <c r="AD31"/>
    </row>
    <row r="32" spans="1:34">
      <c r="A32" s="55">
        <v>120195</v>
      </c>
      <c r="B32" s="32">
        <v>702020094649</v>
      </c>
      <c r="C32" s="55" t="s">
        <v>62</v>
      </c>
      <c r="D32" s="55">
        <v>120195</v>
      </c>
      <c r="E32" s="55" t="s">
        <v>41</v>
      </c>
      <c r="F32" s="55" t="s">
        <v>41</v>
      </c>
      <c r="G32" s="55" t="s">
        <v>344</v>
      </c>
      <c r="H32" s="55" t="s">
        <v>302</v>
      </c>
      <c r="I32" s="55">
        <v>8</v>
      </c>
      <c r="J32" s="55">
        <v>2020</v>
      </c>
      <c r="K32" s="55">
        <v>311</v>
      </c>
      <c r="L32" s="55" t="s">
        <v>280</v>
      </c>
      <c r="M32" s="55">
        <v>3507</v>
      </c>
      <c r="N32" s="55">
        <v>10.798</v>
      </c>
      <c r="O32" s="55">
        <v>12030</v>
      </c>
      <c r="P32" s="55" t="s">
        <v>64</v>
      </c>
      <c r="Q32" s="55" t="s">
        <v>303</v>
      </c>
      <c r="R32" s="55" t="s">
        <v>304</v>
      </c>
      <c r="S32" s="55">
        <v>12</v>
      </c>
      <c r="T32" s="55">
        <v>3971</v>
      </c>
      <c r="U32" s="55">
        <v>12.923999999999999</v>
      </c>
      <c r="X32"/>
      <c r="Y32"/>
      <c r="Z32"/>
      <c r="AA32"/>
      <c r="AB32"/>
      <c r="AC32"/>
      <c r="AD32"/>
      <c r="AG32" s="106">
        <v>94598</v>
      </c>
      <c r="AH32" s="106">
        <v>117889.91190200001</v>
      </c>
    </row>
    <row r="33" spans="1:34">
      <c r="A33" s="55">
        <v>120195</v>
      </c>
      <c r="B33" s="32">
        <v>702020091887</v>
      </c>
      <c r="C33" s="55" t="s">
        <v>62</v>
      </c>
      <c r="D33" s="55">
        <v>120195</v>
      </c>
      <c r="E33" s="55" t="s">
        <v>41</v>
      </c>
      <c r="F33" s="55" t="s">
        <v>41</v>
      </c>
      <c r="G33" s="55" t="s">
        <v>345</v>
      </c>
      <c r="H33" s="55" t="s">
        <v>298</v>
      </c>
      <c r="I33" s="55">
        <v>8</v>
      </c>
      <c r="J33" s="55">
        <v>2020</v>
      </c>
      <c r="K33" s="55">
        <v>311</v>
      </c>
      <c r="L33" s="55" t="s">
        <v>280</v>
      </c>
      <c r="M33" s="55">
        <v>3181</v>
      </c>
      <c r="N33" s="55">
        <v>10.542</v>
      </c>
      <c r="O33" s="55">
        <v>12030</v>
      </c>
      <c r="P33" s="55" t="s">
        <v>64</v>
      </c>
      <c r="Q33" s="55" t="s">
        <v>346</v>
      </c>
      <c r="R33" s="55" t="s">
        <v>304</v>
      </c>
      <c r="S33" s="55">
        <v>12</v>
      </c>
      <c r="T33" s="55">
        <v>4089</v>
      </c>
      <c r="U33" s="55">
        <v>18.888999999999999</v>
      </c>
      <c r="X33"/>
      <c r="Y33"/>
      <c r="Z33"/>
      <c r="AA33"/>
      <c r="AB33"/>
      <c r="AC33"/>
      <c r="AD33"/>
      <c r="AG33" s="106"/>
      <c r="AH33" s="106"/>
    </row>
    <row r="34" spans="1:34">
      <c r="A34" s="55">
        <v>120195</v>
      </c>
      <c r="B34" s="32">
        <v>702020091882</v>
      </c>
      <c r="C34" s="55" t="s">
        <v>62</v>
      </c>
      <c r="D34" s="55">
        <v>120195</v>
      </c>
      <c r="E34" s="55" t="s">
        <v>41</v>
      </c>
      <c r="F34" s="55" t="s">
        <v>41</v>
      </c>
      <c r="G34" s="55" t="s">
        <v>347</v>
      </c>
      <c r="H34" s="55" t="s">
        <v>298</v>
      </c>
      <c r="I34" s="55">
        <v>8</v>
      </c>
      <c r="J34" s="55">
        <v>2020</v>
      </c>
      <c r="K34" s="55">
        <v>311</v>
      </c>
      <c r="L34" s="55" t="s">
        <v>280</v>
      </c>
      <c r="M34" s="55">
        <v>3140</v>
      </c>
      <c r="N34" s="55">
        <v>10.406000000000001</v>
      </c>
      <c r="O34" s="55">
        <v>12030</v>
      </c>
      <c r="P34" s="55" t="s">
        <v>64</v>
      </c>
      <c r="Q34" s="55" t="s">
        <v>346</v>
      </c>
      <c r="R34" s="55" t="s">
        <v>304</v>
      </c>
      <c r="S34" s="55">
        <v>12</v>
      </c>
      <c r="T34" s="55">
        <v>4089</v>
      </c>
      <c r="U34" s="55">
        <v>18.89</v>
      </c>
      <c r="X34"/>
      <c r="Y34"/>
      <c r="Z34"/>
      <c r="AA34"/>
      <c r="AB34"/>
      <c r="AC34"/>
      <c r="AD34"/>
      <c r="AG34" s="106">
        <f>AG30+AG32</f>
        <v>1751665</v>
      </c>
      <c r="AH34" s="106">
        <f>AH32+AH30*1000</f>
        <v>5844929.9119019993</v>
      </c>
    </row>
    <row r="35" spans="1:34">
      <c r="A35" s="55">
        <v>120195</v>
      </c>
      <c r="B35" s="32">
        <v>702020094648</v>
      </c>
      <c r="C35" s="55" t="s">
        <v>62</v>
      </c>
      <c r="D35" s="55">
        <v>120195</v>
      </c>
      <c r="E35" s="55" t="s">
        <v>41</v>
      </c>
      <c r="F35" s="55" t="s">
        <v>41</v>
      </c>
      <c r="G35" s="55" t="s">
        <v>348</v>
      </c>
      <c r="H35" s="55" t="s">
        <v>302</v>
      </c>
      <c r="I35" s="55">
        <v>8</v>
      </c>
      <c r="J35" s="55">
        <v>2020</v>
      </c>
      <c r="K35" s="55">
        <v>311</v>
      </c>
      <c r="L35" s="55" t="s">
        <v>280</v>
      </c>
      <c r="M35" s="55">
        <v>3507</v>
      </c>
      <c r="N35" s="55">
        <v>10.798</v>
      </c>
      <c r="O35" s="55">
        <v>12030</v>
      </c>
      <c r="P35" s="55" t="s">
        <v>64</v>
      </c>
      <c r="Q35" s="55" t="s">
        <v>303</v>
      </c>
      <c r="R35" s="55" t="s">
        <v>304</v>
      </c>
      <c r="S35" s="55">
        <v>12</v>
      </c>
      <c r="T35" s="55">
        <v>3971</v>
      </c>
      <c r="U35" s="55">
        <v>12.923999999999999</v>
      </c>
      <c r="X35"/>
      <c r="Y35"/>
      <c r="Z35"/>
      <c r="AA35"/>
      <c r="AB35"/>
      <c r="AC35"/>
      <c r="AD35"/>
    </row>
    <row r="36" spans="1:34">
      <c r="A36" s="55">
        <v>120195</v>
      </c>
      <c r="B36" s="32">
        <v>702020087579</v>
      </c>
      <c r="C36" s="55" t="s">
        <v>62</v>
      </c>
      <c r="D36" s="55">
        <v>120195</v>
      </c>
      <c r="E36" s="55" t="s">
        <v>41</v>
      </c>
      <c r="F36" s="55" t="s">
        <v>41</v>
      </c>
      <c r="G36" s="55" t="s">
        <v>349</v>
      </c>
      <c r="H36" s="55" t="s">
        <v>293</v>
      </c>
      <c r="I36" s="55">
        <v>7</v>
      </c>
      <c r="J36" s="55">
        <v>2020</v>
      </c>
      <c r="K36" s="55">
        <v>311</v>
      </c>
      <c r="L36" s="55" t="s">
        <v>280</v>
      </c>
      <c r="M36" s="55">
        <v>3323</v>
      </c>
      <c r="N36" s="55">
        <v>11.247999999999999</v>
      </c>
      <c r="O36" s="55">
        <v>12103</v>
      </c>
      <c r="P36" s="55" t="s">
        <v>63</v>
      </c>
      <c r="Q36" s="55" t="s">
        <v>350</v>
      </c>
      <c r="R36" s="55" t="s">
        <v>162</v>
      </c>
      <c r="S36" s="55">
        <v>12</v>
      </c>
      <c r="T36" s="55">
        <v>3513</v>
      </c>
      <c r="U36" s="55">
        <v>11.225</v>
      </c>
      <c r="X36"/>
      <c r="Y36"/>
      <c r="Z36"/>
      <c r="AA36"/>
      <c r="AB36"/>
      <c r="AC36"/>
      <c r="AD36"/>
      <c r="AG36" s="28">
        <v>4320000</v>
      </c>
      <c r="AH36" s="105">
        <f>+AH34-AG36</f>
        <v>1524929.9119019993</v>
      </c>
    </row>
    <row r="37" spans="1:34">
      <c r="A37" s="55">
        <v>120195</v>
      </c>
      <c r="B37" s="32">
        <v>702020082015</v>
      </c>
      <c r="C37" s="55" t="s">
        <v>62</v>
      </c>
      <c r="D37" s="55">
        <v>120195</v>
      </c>
      <c r="E37" s="55" t="s">
        <v>41</v>
      </c>
      <c r="F37" s="55" t="s">
        <v>41</v>
      </c>
      <c r="G37" s="55" t="s">
        <v>351</v>
      </c>
      <c r="H37" s="55" t="s">
        <v>282</v>
      </c>
      <c r="I37" s="55">
        <v>7</v>
      </c>
      <c r="J37" s="55">
        <v>2020</v>
      </c>
      <c r="K37" s="55">
        <v>311</v>
      </c>
      <c r="L37" s="55" t="s">
        <v>280</v>
      </c>
      <c r="M37" s="55">
        <v>3621</v>
      </c>
      <c r="N37" s="55">
        <v>12.507</v>
      </c>
      <c r="O37" s="55">
        <v>12030</v>
      </c>
      <c r="P37" s="55" t="s">
        <v>64</v>
      </c>
      <c r="Q37" s="55" t="s">
        <v>352</v>
      </c>
      <c r="R37" s="55" t="s">
        <v>159</v>
      </c>
      <c r="S37" s="55">
        <v>12</v>
      </c>
      <c r="T37" s="55">
        <v>3621</v>
      </c>
      <c r="U37" s="55">
        <v>12.507</v>
      </c>
      <c r="X37"/>
      <c r="Y37"/>
      <c r="Z37"/>
      <c r="AA37"/>
      <c r="AB37"/>
      <c r="AC37"/>
      <c r="AD37"/>
    </row>
    <row r="38" spans="1:34">
      <c r="A38" s="55">
        <v>120195</v>
      </c>
      <c r="B38" s="32">
        <v>702020082022</v>
      </c>
      <c r="C38" s="55" t="s">
        <v>62</v>
      </c>
      <c r="D38" s="55">
        <v>120195</v>
      </c>
      <c r="E38" s="55" t="s">
        <v>41</v>
      </c>
      <c r="F38" s="55" t="s">
        <v>41</v>
      </c>
      <c r="G38" s="55" t="s">
        <v>353</v>
      </c>
      <c r="H38" s="55" t="s">
        <v>282</v>
      </c>
      <c r="I38" s="55">
        <v>7</v>
      </c>
      <c r="J38" s="55">
        <v>2020</v>
      </c>
      <c r="K38" s="55">
        <v>311</v>
      </c>
      <c r="L38" s="55" t="s">
        <v>280</v>
      </c>
      <c r="M38" s="55">
        <v>3621</v>
      </c>
      <c r="N38" s="55">
        <v>12.507</v>
      </c>
      <c r="O38" s="55">
        <v>12030</v>
      </c>
      <c r="P38" s="55" t="s">
        <v>64</v>
      </c>
      <c r="Q38" s="55" t="s">
        <v>354</v>
      </c>
      <c r="R38" s="55" t="s">
        <v>131</v>
      </c>
      <c r="S38" s="55">
        <v>12</v>
      </c>
      <c r="T38" s="55">
        <v>3621</v>
      </c>
      <c r="U38" s="55">
        <v>12.507</v>
      </c>
      <c r="X38"/>
      <c r="Y38"/>
      <c r="Z38"/>
      <c r="AA38"/>
      <c r="AB38"/>
      <c r="AC38"/>
      <c r="AD38"/>
      <c r="AH38" s="107">
        <f>+AH36/AG36*100</f>
        <v>35.299303516249985</v>
      </c>
    </row>
    <row r="39" spans="1:34">
      <c r="A39" s="55">
        <v>120195</v>
      </c>
      <c r="B39" s="32">
        <v>702020081706</v>
      </c>
      <c r="C39" s="55" t="s">
        <v>62</v>
      </c>
      <c r="D39" s="55">
        <v>120195</v>
      </c>
      <c r="E39" s="55" t="s">
        <v>41</v>
      </c>
      <c r="F39" s="55" t="s">
        <v>41</v>
      </c>
      <c r="G39" s="55" t="s">
        <v>355</v>
      </c>
      <c r="H39" s="55" t="s">
        <v>285</v>
      </c>
      <c r="I39" s="55">
        <v>7</v>
      </c>
      <c r="J39" s="55">
        <v>2020</v>
      </c>
      <c r="K39" s="55">
        <v>311</v>
      </c>
      <c r="L39" s="55" t="s">
        <v>280</v>
      </c>
      <c r="M39" s="55">
        <v>3433</v>
      </c>
      <c r="N39" s="55">
        <v>11.858000000000001</v>
      </c>
      <c r="O39" s="55">
        <v>12030</v>
      </c>
      <c r="P39" s="55" t="s">
        <v>64</v>
      </c>
      <c r="Q39" s="55" t="s">
        <v>356</v>
      </c>
      <c r="R39" s="55" t="s">
        <v>131</v>
      </c>
      <c r="S39" s="55">
        <v>12</v>
      </c>
      <c r="T39" s="55">
        <v>3433</v>
      </c>
      <c r="U39" s="55">
        <v>11.858000000000001</v>
      </c>
      <c r="X39"/>
      <c r="Y39"/>
      <c r="Z39"/>
      <c r="AA39"/>
      <c r="AB39"/>
      <c r="AC39"/>
      <c r="AD39"/>
    </row>
    <row r="40" spans="1:34">
      <c r="A40" s="55">
        <v>120195</v>
      </c>
      <c r="B40" s="32">
        <v>702020081715</v>
      </c>
      <c r="C40" s="55" t="s">
        <v>62</v>
      </c>
      <c r="D40" s="55">
        <v>120195</v>
      </c>
      <c r="E40" s="55" t="s">
        <v>41</v>
      </c>
      <c r="F40" s="55" t="s">
        <v>41</v>
      </c>
      <c r="G40" s="55" t="s">
        <v>357</v>
      </c>
      <c r="H40" s="55" t="s">
        <v>285</v>
      </c>
      <c r="I40" s="55">
        <v>7</v>
      </c>
      <c r="J40" s="55">
        <v>2020</v>
      </c>
      <c r="K40" s="55">
        <v>311</v>
      </c>
      <c r="L40" s="55" t="s">
        <v>280</v>
      </c>
      <c r="M40" s="55">
        <v>3433</v>
      </c>
      <c r="N40" s="55">
        <v>11.858000000000001</v>
      </c>
      <c r="O40" s="55">
        <v>12030</v>
      </c>
      <c r="P40" s="55" t="s">
        <v>64</v>
      </c>
      <c r="Q40" s="55" t="s">
        <v>358</v>
      </c>
      <c r="R40" s="55" t="s">
        <v>161</v>
      </c>
      <c r="S40" s="55">
        <v>12</v>
      </c>
      <c r="T40" s="55">
        <v>4026</v>
      </c>
      <c r="U40" s="55">
        <v>12.571999999999999</v>
      </c>
      <c r="X40"/>
      <c r="Y40"/>
      <c r="Z40"/>
      <c r="AA40"/>
      <c r="AB40"/>
      <c r="AC40"/>
      <c r="AD40"/>
    </row>
    <row r="41" spans="1:34">
      <c r="A41" s="55">
        <v>120195</v>
      </c>
      <c r="B41" s="32">
        <v>702020082046</v>
      </c>
      <c r="C41" s="55" t="s">
        <v>62</v>
      </c>
      <c r="D41" s="55">
        <v>120195</v>
      </c>
      <c r="E41" s="55" t="s">
        <v>41</v>
      </c>
      <c r="F41" s="55" t="s">
        <v>41</v>
      </c>
      <c r="G41" s="55" t="s">
        <v>359</v>
      </c>
      <c r="H41" s="55" t="s">
        <v>282</v>
      </c>
      <c r="I41" s="55">
        <v>7</v>
      </c>
      <c r="J41" s="55">
        <v>2020</v>
      </c>
      <c r="K41" s="55">
        <v>311</v>
      </c>
      <c r="L41" s="55" t="s">
        <v>280</v>
      </c>
      <c r="M41" s="55">
        <v>3621</v>
      </c>
      <c r="N41" s="55">
        <v>12.507</v>
      </c>
      <c r="O41" s="55">
        <v>12030</v>
      </c>
      <c r="P41" s="55" t="s">
        <v>64</v>
      </c>
      <c r="Q41" s="55" t="s">
        <v>291</v>
      </c>
      <c r="R41" s="55" t="s">
        <v>161</v>
      </c>
      <c r="S41" s="55">
        <v>12</v>
      </c>
      <c r="T41" s="55">
        <v>4189</v>
      </c>
      <c r="U41" s="55">
        <v>13.11</v>
      </c>
      <c r="X41"/>
      <c r="Y41"/>
      <c r="Z41"/>
      <c r="AA41"/>
      <c r="AB41"/>
      <c r="AC41"/>
      <c r="AD41"/>
    </row>
    <row r="42" spans="1:34">
      <c r="A42" s="55">
        <v>120195</v>
      </c>
      <c r="B42" s="32">
        <v>702020084528</v>
      </c>
      <c r="C42" s="55" t="s">
        <v>62</v>
      </c>
      <c r="D42" s="55">
        <v>120195</v>
      </c>
      <c r="E42" s="55" t="s">
        <v>41</v>
      </c>
      <c r="F42" s="55" t="s">
        <v>41</v>
      </c>
      <c r="G42" s="55" t="s">
        <v>360</v>
      </c>
      <c r="H42" s="55" t="s">
        <v>293</v>
      </c>
      <c r="I42" s="55">
        <v>7</v>
      </c>
      <c r="J42" s="55">
        <v>2020</v>
      </c>
      <c r="K42" s="55">
        <v>311</v>
      </c>
      <c r="L42" s="55" t="s">
        <v>280</v>
      </c>
      <c r="M42" s="55">
        <v>3323</v>
      </c>
      <c r="N42" s="55">
        <v>11.247999999999999</v>
      </c>
      <c r="O42" s="55">
        <v>12030</v>
      </c>
      <c r="P42" s="55" t="s">
        <v>64</v>
      </c>
      <c r="Q42" s="55" t="s">
        <v>361</v>
      </c>
      <c r="R42" s="55" t="s">
        <v>362</v>
      </c>
      <c r="S42" s="55">
        <v>12</v>
      </c>
      <c r="T42" s="55">
        <v>3323</v>
      </c>
      <c r="U42" s="55">
        <v>11.247999999999999</v>
      </c>
      <c r="X42"/>
      <c r="Y42"/>
      <c r="Z42"/>
      <c r="AA42"/>
      <c r="AB42"/>
      <c r="AC42"/>
      <c r="AD42"/>
    </row>
    <row r="43" spans="1:34">
      <c r="A43" s="55">
        <v>120195</v>
      </c>
      <c r="B43" s="32">
        <v>702020082026</v>
      </c>
      <c r="C43" s="55" t="s">
        <v>62</v>
      </c>
      <c r="D43" s="55">
        <v>120195</v>
      </c>
      <c r="E43" s="55" t="s">
        <v>41</v>
      </c>
      <c r="F43" s="55" t="s">
        <v>41</v>
      </c>
      <c r="G43" s="55" t="s">
        <v>363</v>
      </c>
      <c r="H43" s="55" t="s">
        <v>282</v>
      </c>
      <c r="I43" s="55">
        <v>7</v>
      </c>
      <c r="J43" s="55">
        <v>2020</v>
      </c>
      <c r="K43" s="55">
        <v>311</v>
      </c>
      <c r="L43" s="55" t="s">
        <v>280</v>
      </c>
      <c r="M43" s="55">
        <v>3621</v>
      </c>
      <c r="N43" s="55">
        <v>12.507</v>
      </c>
      <c r="O43" s="55">
        <v>12030</v>
      </c>
      <c r="P43" s="55" t="s">
        <v>64</v>
      </c>
      <c r="Q43" s="55" t="s">
        <v>291</v>
      </c>
      <c r="R43" s="55" t="s">
        <v>161</v>
      </c>
      <c r="S43" s="55">
        <v>12</v>
      </c>
      <c r="T43" s="55">
        <v>4189</v>
      </c>
      <c r="U43" s="55">
        <v>13.11</v>
      </c>
      <c r="X43"/>
      <c r="Y43"/>
      <c r="Z43"/>
      <c r="AA43"/>
      <c r="AB43"/>
      <c r="AC43"/>
      <c r="AD43"/>
    </row>
    <row r="44" spans="1:34">
      <c r="A44" s="55">
        <v>120195</v>
      </c>
      <c r="B44" s="32">
        <v>702020104264</v>
      </c>
      <c r="C44" s="55" t="s">
        <v>62</v>
      </c>
      <c r="D44" s="55">
        <v>120195</v>
      </c>
      <c r="E44" s="55" t="s">
        <v>41</v>
      </c>
      <c r="F44" s="55" t="s">
        <v>41</v>
      </c>
      <c r="G44" s="55" t="s">
        <v>364</v>
      </c>
      <c r="H44" s="55" t="s">
        <v>307</v>
      </c>
      <c r="I44" s="55">
        <v>9</v>
      </c>
      <c r="J44" s="55">
        <v>2020</v>
      </c>
      <c r="K44" s="55">
        <v>311</v>
      </c>
      <c r="L44" s="55" t="s">
        <v>280</v>
      </c>
      <c r="M44" s="55">
        <v>3118</v>
      </c>
      <c r="N44" s="55">
        <v>12.397</v>
      </c>
      <c r="O44" s="55">
        <v>12030</v>
      </c>
      <c r="P44" s="55" t="s">
        <v>64</v>
      </c>
      <c r="Q44" s="55" t="s">
        <v>365</v>
      </c>
      <c r="R44" s="55" t="s">
        <v>186</v>
      </c>
      <c r="S44" s="55">
        <v>12</v>
      </c>
      <c r="T44" s="55">
        <v>3118</v>
      </c>
      <c r="U44" s="55">
        <v>12.397</v>
      </c>
      <c r="X44"/>
      <c r="Y44"/>
      <c r="Z44"/>
      <c r="AA44"/>
      <c r="AB44"/>
      <c r="AC44"/>
      <c r="AD44"/>
    </row>
    <row r="45" spans="1:34">
      <c r="A45" s="55">
        <v>120195</v>
      </c>
      <c r="B45" s="32">
        <v>702020104212</v>
      </c>
      <c r="C45" s="55" t="s">
        <v>62</v>
      </c>
      <c r="D45" s="55">
        <v>120195</v>
      </c>
      <c r="E45" s="55" t="s">
        <v>41</v>
      </c>
      <c r="F45" s="55" t="s">
        <v>41</v>
      </c>
      <c r="G45" s="55" t="s">
        <v>366</v>
      </c>
      <c r="H45" s="55" t="s">
        <v>367</v>
      </c>
      <c r="I45" s="55">
        <v>9</v>
      </c>
      <c r="J45" s="55">
        <v>2020</v>
      </c>
      <c r="K45" s="55">
        <v>311</v>
      </c>
      <c r="L45" s="55" t="s">
        <v>280</v>
      </c>
      <c r="M45" s="55">
        <v>3053</v>
      </c>
      <c r="N45" s="55">
        <v>12.084</v>
      </c>
      <c r="O45" s="55">
        <v>12030</v>
      </c>
      <c r="P45" s="55" t="s">
        <v>64</v>
      </c>
      <c r="Q45" s="55" t="s">
        <v>368</v>
      </c>
      <c r="R45" s="55" t="s">
        <v>186</v>
      </c>
      <c r="S45" s="55">
        <v>12</v>
      </c>
      <c r="T45" s="55">
        <v>3211</v>
      </c>
      <c r="U45" s="55">
        <v>10.853999999999999</v>
      </c>
      <c r="X45"/>
      <c r="Y45"/>
      <c r="Z45"/>
      <c r="AA45"/>
      <c r="AB45"/>
      <c r="AC45"/>
      <c r="AD45"/>
    </row>
    <row r="46" spans="1:34">
      <c r="A46" s="55">
        <v>120195</v>
      </c>
      <c r="B46" s="32">
        <v>702020104282</v>
      </c>
      <c r="C46" s="55" t="s">
        <v>62</v>
      </c>
      <c r="D46" s="55">
        <v>120195</v>
      </c>
      <c r="E46" s="55" t="s">
        <v>41</v>
      </c>
      <c r="F46" s="55" t="s">
        <v>41</v>
      </c>
      <c r="G46" s="55" t="s">
        <v>369</v>
      </c>
      <c r="H46" s="55" t="s">
        <v>307</v>
      </c>
      <c r="I46" s="55">
        <v>9</v>
      </c>
      <c r="J46" s="55">
        <v>2020</v>
      </c>
      <c r="K46" s="55">
        <v>311</v>
      </c>
      <c r="L46" s="55" t="s">
        <v>280</v>
      </c>
      <c r="M46" s="55">
        <v>1957</v>
      </c>
      <c r="N46" s="55">
        <v>7.7809999999999997</v>
      </c>
      <c r="O46" s="55">
        <v>12030</v>
      </c>
      <c r="P46" s="55" t="s">
        <v>64</v>
      </c>
      <c r="Q46" s="55" t="s">
        <v>370</v>
      </c>
      <c r="R46" s="55" t="s">
        <v>143</v>
      </c>
      <c r="S46" s="55">
        <v>12</v>
      </c>
      <c r="T46" s="55">
        <v>3716</v>
      </c>
      <c r="U46" s="55">
        <v>11.356999999999999</v>
      </c>
      <c r="X46"/>
      <c r="Y46"/>
      <c r="Z46"/>
      <c r="AA46"/>
      <c r="AB46"/>
      <c r="AC46"/>
      <c r="AD46"/>
    </row>
    <row r="47" spans="1:34">
      <c r="A47" s="55">
        <v>120195</v>
      </c>
      <c r="B47" s="32">
        <v>702020104281</v>
      </c>
      <c r="C47" s="55" t="s">
        <v>62</v>
      </c>
      <c r="D47" s="55">
        <v>120195</v>
      </c>
      <c r="E47" s="55" t="s">
        <v>41</v>
      </c>
      <c r="F47" s="55" t="s">
        <v>41</v>
      </c>
      <c r="G47" s="55" t="s">
        <v>371</v>
      </c>
      <c r="H47" s="55" t="s">
        <v>307</v>
      </c>
      <c r="I47" s="55">
        <v>9</v>
      </c>
      <c r="J47" s="55">
        <v>2020</v>
      </c>
      <c r="K47" s="55">
        <v>311</v>
      </c>
      <c r="L47" s="55" t="s">
        <v>280</v>
      </c>
      <c r="M47" s="55">
        <v>3118</v>
      </c>
      <c r="N47" s="55">
        <v>12.397</v>
      </c>
      <c r="O47" s="55">
        <v>12030</v>
      </c>
      <c r="P47" s="55" t="s">
        <v>64</v>
      </c>
      <c r="Q47" s="55" t="s">
        <v>370</v>
      </c>
      <c r="R47" s="55" t="s">
        <v>143</v>
      </c>
      <c r="S47" s="55">
        <v>12</v>
      </c>
      <c r="T47" s="55">
        <v>3742</v>
      </c>
      <c r="U47" s="55">
        <v>11.356</v>
      </c>
      <c r="X47"/>
      <c r="Y47"/>
      <c r="Z47"/>
      <c r="AA47"/>
      <c r="AB47"/>
      <c r="AC47"/>
      <c r="AD47"/>
    </row>
    <row r="48" spans="1:34">
      <c r="A48" s="55">
        <v>120195</v>
      </c>
      <c r="B48" s="32">
        <v>702020110481</v>
      </c>
      <c r="C48" s="55" t="s">
        <v>62</v>
      </c>
      <c r="D48" s="55">
        <v>120195</v>
      </c>
      <c r="E48" s="55" t="s">
        <v>41</v>
      </c>
      <c r="F48" s="55" t="s">
        <v>41</v>
      </c>
      <c r="G48" s="55" t="s">
        <v>372</v>
      </c>
      <c r="H48" s="55" t="s">
        <v>310</v>
      </c>
      <c r="I48" s="55">
        <v>10</v>
      </c>
      <c r="J48" s="55">
        <v>2020</v>
      </c>
      <c r="K48" s="55">
        <v>311</v>
      </c>
      <c r="L48" s="55" t="s">
        <v>280</v>
      </c>
      <c r="M48" s="55">
        <v>2858</v>
      </c>
      <c r="N48" s="55">
        <v>11.358000000000001</v>
      </c>
      <c r="O48" s="55">
        <v>12030</v>
      </c>
      <c r="P48" s="55" t="s">
        <v>64</v>
      </c>
      <c r="Q48" s="55" t="s">
        <v>311</v>
      </c>
      <c r="R48" s="55" t="s">
        <v>148</v>
      </c>
      <c r="S48" s="55">
        <v>12</v>
      </c>
      <c r="T48" s="55">
        <v>3020</v>
      </c>
      <c r="U48" s="55">
        <v>10.282999999999999</v>
      </c>
      <c r="X48"/>
      <c r="Y48"/>
      <c r="Z48"/>
      <c r="AA48"/>
      <c r="AB48"/>
      <c r="AC48"/>
      <c r="AD48"/>
    </row>
    <row r="49" spans="1:30">
      <c r="A49" s="55">
        <v>120195</v>
      </c>
      <c r="B49" s="32">
        <v>702020110480</v>
      </c>
      <c r="C49" s="55" t="s">
        <v>62</v>
      </c>
      <c r="D49" s="55">
        <v>120195</v>
      </c>
      <c r="E49" s="55" t="s">
        <v>41</v>
      </c>
      <c r="F49" s="55" t="s">
        <v>41</v>
      </c>
      <c r="G49" s="55" t="s">
        <v>373</v>
      </c>
      <c r="H49" s="55" t="s">
        <v>310</v>
      </c>
      <c r="I49" s="55">
        <v>10</v>
      </c>
      <c r="J49" s="55">
        <v>2020</v>
      </c>
      <c r="K49" s="55">
        <v>311</v>
      </c>
      <c r="L49" s="55" t="s">
        <v>280</v>
      </c>
      <c r="M49" s="55">
        <v>2858</v>
      </c>
      <c r="N49" s="55">
        <v>11.358000000000001</v>
      </c>
      <c r="O49" s="55">
        <v>12030</v>
      </c>
      <c r="P49" s="55" t="s">
        <v>64</v>
      </c>
      <c r="Q49" s="55" t="s">
        <v>311</v>
      </c>
      <c r="R49" s="55" t="s">
        <v>148</v>
      </c>
      <c r="S49" s="55">
        <v>12</v>
      </c>
      <c r="T49" s="55">
        <v>3020</v>
      </c>
      <c r="U49" s="55">
        <v>10.282999999999999</v>
      </c>
      <c r="X49"/>
      <c r="Y49"/>
      <c r="Z49"/>
      <c r="AA49"/>
      <c r="AB49"/>
      <c r="AC49"/>
      <c r="AD49"/>
    </row>
    <row r="50" spans="1:30">
      <c r="A50" s="55">
        <v>120195</v>
      </c>
      <c r="B50" s="32">
        <v>702020084534</v>
      </c>
      <c r="C50" s="55" t="s">
        <v>62</v>
      </c>
      <c r="D50" s="55">
        <v>120195</v>
      </c>
      <c r="E50" s="55" t="s">
        <v>41</v>
      </c>
      <c r="F50" s="55" t="s">
        <v>41</v>
      </c>
      <c r="G50" s="55" t="s">
        <v>374</v>
      </c>
      <c r="H50" s="55" t="s">
        <v>293</v>
      </c>
      <c r="I50" s="55">
        <v>7</v>
      </c>
      <c r="J50" s="55">
        <v>2020</v>
      </c>
      <c r="K50" s="55">
        <v>311</v>
      </c>
      <c r="L50" s="55" t="s">
        <v>280</v>
      </c>
      <c r="M50" s="55">
        <v>3323</v>
      </c>
      <c r="N50" s="55">
        <v>11.247999999999999</v>
      </c>
      <c r="O50" s="55">
        <v>12030</v>
      </c>
      <c r="P50" s="55" t="s">
        <v>64</v>
      </c>
      <c r="Q50" s="55" t="s">
        <v>375</v>
      </c>
      <c r="R50" s="55" t="s">
        <v>162</v>
      </c>
      <c r="S50" s="55">
        <v>12</v>
      </c>
      <c r="T50" s="55">
        <v>4030</v>
      </c>
      <c r="U50" s="55">
        <v>13.125999999999999</v>
      </c>
      <c r="X50"/>
      <c r="Y50"/>
      <c r="Z50"/>
      <c r="AA50"/>
      <c r="AB50"/>
      <c r="AC50"/>
      <c r="AD50"/>
    </row>
    <row r="51" spans="1:30">
      <c r="A51" s="55">
        <v>120195</v>
      </c>
      <c r="B51" s="32">
        <v>702020084212</v>
      </c>
      <c r="C51" s="55" t="s">
        <v>62</v>
      </c>
      <c r="D51" s="55">
        <v>120195</v>
      </c>
      <c r="E51" s="55" t="s">
        <v>41</v>
      </c>
      <c r="F51" s="55" t="s">
        <v>41</v>
      </c>
      <c r="G51" s="55" t="s">
        <v>376</v>
      </c>
      <c r="H51" s="55" t="s">
        <v>322</v>
      </c>
      <c r="I51" s="55">
        <v>7</v>
      </c>
      <c r="J51" s="55">
        <v>2020</v>
      </c>
      <c r="K51" s="55">
        <v>311</v>
      </c>
      <c r="L51" s="55" t="s">
        <v>280</v>
      </c>
      <c r="M51" s="55">
        <v>3595</v>
      </c>
      <c r="N51" s="55">
        <v>12.169</v>
      </c>
      <c r="O51" s="55">
        <v>12030</v>
      </c>
      <c r="P51" s="55" t="s">
        <v>64</v>
      </c>
      <c r="Q51" s="55" t="s">
        <v>294</v>
      </c>
      <c r="R51" s="55" t="s">
        <v>134</v>
      </c>
      <c r="S51" s="55">
        <v>12</v>
      </c>
      <c r="T51" s="55">
        <v>3911</v>
      </c>
      <c r="U51" s="55">
        <v>12.141999999999999</v>
      </c>
      <c r="X51"/>
      <c r="Y51"/>
      <c r="Z51"/>
      <c r="AA51"/>
      <c r="AB51"/>
      <c r="AC51"/>
      <c r="AD51"/>
    </row>
    <row r="52" spans="1:30">
      <c r="A52" s="55">
        <v>120195</v>
      </c>
      <c r="B52" s="32">
        <v>702020089455</v>
      </c>
      <c r="C52" s="55" t="s">
        <v>62</v>
      </c>
      <c r="D52" s="55">
        <v>120195</v>
      </c>
      <c r="E52" s="55" t="s">
        <v>41</v>
      </c>
      <c r="F52" s="55" t="s">
        <v>41</v>
      </c>
      <c r="G52" s="55" t="s">
        <v>377</v>
      </c>
      <c r="H52" s="55" t="s">
        <v>319</v>
      </c>
      <c r="I52" s="55">
        <v>8</v>
      </c>
      <c r="J52" s="55">
        <v>2020</v>
      </c>
      <c r="K52" s="55">
        <v>311</v>
      </c>
      <c r="L52" s="55" t="s">
        <v>280</v>
      </c>
      <c r="M52" s="55">
        <v>3539</v>
      </c>
      <c r="N52" s="55">
        <v>11.958</v>
      </c>
      <c r="O52" s="55">
        <v>12030</v>
      </c>
      <c r="P52" s="55" t="s">
        <v>64</v>
      </c>
      <c r="Q52" s="55" t="s">
        <v>320</v>
      </c>
      <c r="R52" s="55" t="s">
        <v>134</v>
      </c>
      <c r="S52" s="55">
        <v>12</v>
      </c>
      <c r="T52" s="55">
        <v>3539</v>
      </c>
      <c r="U52" s="55">
        <v>11.958</v>
      </c>
      <c r="X52"/>
      <c r="Y52"/>
      <c r="Z52"/>
      <c r="AA52"/>
      <c r="AB52"/>
      <c r="AC52"/>
      <c r="AD52"/>
    </row>
    <row r="53" spans="1:30">
      <c r="A53" s="55">
        <v>120195</v>
      </c>
      <c r="B53" s="32">
        <v>702020091858</v>
      </c>
      <c r="C53" s="55" t="s">
        <v>62</v>
      </c>
      <c r="D53" s="55">
        <v>120195</v>
      </c>
      <c r="E53" s="55" t="s">
        <v>41</v>
      </c>
      <c r="F53" s="55" t="s">
        <v>41</v>
      </c>
      <c r="G53" s="55" t="s">
        <v>378</v>
      </c>
      <c r="H53" s="55" t="s">
        <v>298</v>
      </c>
      <c r="I53" s="55">
        <v>8</v>
      </c>
      <c r="J53" s="55">
        <v>2020</v>
      </c>
      <c r="K53" s="55">
        <v>311</v>
      </c>
      <c r="L53" s="55" t="s">
        <v>280</v>
      </c>
      <c r="M53" s="55">
        <v>3140</v>
      </c>
      <c r="N53" s="55">
        <v>10.406000000000001</v>
      </c>
      <c r="O53" s="55">
        <v>12030</v>
      </c>
      <c r="P53" s="55" t="s">
        <v>64</v>
      </c>
      <c r="Q53" s="55" t="s">
        <v>299</v>
      </c>
      <c r="R53" s="55" t="s">
        <v>175</v>
      </c>
      <c r="S53" s="55">
        <v>12</v>
      </c>
      <c r="T53" s="55">
        <v>3140</v>
      </c>
      <c r="U53" s="55">
        <v>10.406000000000001</v>
      </c>
      <c r="X53"/>
      <c r="Y53"/>
      <c r="Z53"/>
      <c r="AA53"/>
      <c r="AB53"/>
      <c r="AC53"/>
      <c r="AD53"/>
    </row>
    <row r="54" spans="1:30">
      <c r="A54" s="55">
        <v>120195</v>
      </c>
      <c r="B54" s="32">
        <v>702020089462</v>
      </c>
      <c r="C54" s="55" t="s">
        <v>62</v>
      </c>
      <c r="D54" s="55">
        <v>120195</v>
      </c>
      <c r="E54" s="55" t="s">
        <v>41</v>
      </c>
      <c r="F54" s="55" t="s">
        <v>41</v>
      </c>
      <c r="G54" s="55" t="s">
        <v>379</v>
      </c>
      <c r="H54" s="55" t="s">
        <v>319</v>
      </c>
      <c r="I54" s="55">
        <v>8</v>
      </c>
      <c r="J54" s="55">
        <v>2020</v>
      </c>
      <c r="K54" s="55">
        <v>311</v>
      </c>
      <c r="L54" s="55" t="s">
        <v>280</v>
      </c>
      <c r="M54" s="55">
        <v>3539</v>
      </c>
      <c r="N54" s="55">
        <v>11.958</v>
      </c>
      <c r="O54" s="55">
        <v>12030</v>
      </c>
      <c r="P54" s="55" t="s">
        <v>64</v>
      </c>
      <c r="Q54" s="55" t="s">
        <v>380</v>
      </c>
      <c r="R54" s="55" t="s">
        <v>175</v>
      </c>
      <c r="S54" s="55">
        <v>12</v>
      </c>
      <c r="T54" s="55">
        <v>3539</v>
      </c>
      <c r="U54" s="55">
        <v>11.958</v>
      </c>
      <c r="X54"/>
      <c r="Y54"/>
      <c r="Z54"/>
      <c r="AA54"/>
      <c r="AB54"/>
      <c r="AC54"/>
      <c r="AD54"/>
    </row>
    <row r="55" spans="1:30">
      <c r="A55" s="55">
        <v>120195</v>
      </c>
      <c r="B55" s="32">
        <v>702020091869</v>
      </c>
      <c r="C55" s="55" t="s">
        <v>62</v>
      </c>
      <c r="D55" s="55">
        <v>120195</v>
      </c>
      <c r="E55" s="55" t="s">
        <v>41</v>
      </c>
      <c r="F55" s="55" t="s">
        <v>41</v>
      </c>
      <c r="G55" s="55" t="s">
        <v>381</v>
      </c>
      <c r="H55" s="55" t="s">
        <v>298</v>
      </c>
      <c r="I55" s="55">
        <v>8</v>
      </c>
      <c r="J55" s="55">
        <v>2020</v>
      </c>
      <c r="K55" s="55">
        <v>311</v>
      </c>
      <c r="L55" s="55" t="s">
        <v>280</v>
      </c>
      <c r="M55" s="55">
        <v>3140</v>
      </c>
      <c r="N55" s="55">
        <v>10.406000000000001</v>
      </c>
      <c r="O55" s="55">
        <v>12030</v>
      </c>
      <c r="P55" s="55" t="s">
        <v>64</v>
      </c>
      <c r="Q55" s="55" t="s">
        <v>299</v>
      </c>
      <c r="R55" s="55" t="s">
        <v>175</v>
      </c>
      <c r="S55" s="55">
        <v>12</v>
      </c>
      <c r="T55" s="55">
        <v>3140</v>
      </c>
      <c r="U55" s="55">
        <v>10.406000000000001</v>
      </c>
      <c r="X55"/>
      <c r="Y55"/>
      <c r="Z55"/>
      <c r="AA55"/>
      <c r="AB55"/>
      <c r="AC55"/>
      <c r="AD55"/>
    </row>
    <row r="56" spans="1:30">
      <c r="A56" s="55">
        <v>120195</v>
      </c>
      <c r="B56" s="32">
        <v>702020081755</v>
      </c>
      <c r="C56" s="55" t="s">
        <v>62</v>
      </c>
      <c r="D56" s="55">
        <v>120195</v>
      </c>
      <c r="E56" s="55" t="s">
        <v>41</v>
      </c>
      <c r="F56" s="55" t="s">
        <v>41</v>
      </c>
      <c r="G56" s="55" t="s">
        <v>382</v>
      </c>
      <c r="H56" s="55" t="s">
        <v>285</v>
      </c>
      <c r="I56" s="55">
        <v>7</v>
      </c>
      <c r="J56" s="55">
        <v>2020</v>
      </c>
      <c r="K56" s="55">
        <v>311</v>
      </c>
      <c r="L56" s="55" t="s">
        <v>280</v>
      </c>
      <c r="M56" s="55">
        <v>3435</v>
      </c>
      <c r="N56" s="55">
        <v>11.864000000000001</v>
      </c>
      <c r="O56" s="55">
        <v>12030</v>
      </c>
      <c r="P56" s="55" t="s">
        <v>64</v>
      </c>
      <c r="Q56" s="55" t="s">
        <v>358</v>
      </c>
      <c r="R56" s="55" t="s">
        <v>161</v>
      </c>
      <c r="S56" s="55">
        <v>12</v>
      </c>
      <c r="T56" s="55">
        <v>4025</v>
      </c>
      <c r="U56" s="55">
        <v>12.571999999999999</v>
      </c>
      <c r="X56"/>
      <c r="Y56"/>
      <c r="Z56"/>
      <c r="AA56"/>
      <c r="AB56"/>
      <c r="AC56"/>
      <c r="AD56"/>
    </row>
    <row r="57" spans="1:30">
      <c r="A57" s="55">
        <v>120195</v>
      </c>
      <c r="B57" s="32">
        <v>702020082042</v>
      </c>
      <c r="C57" s="55" t="s">
        <v>62</v>
      </c>
      <c r="D57" s="55">
        <v>120195</v>
      </c>
      <c r="E57" s="55" t="s">
        <v>41</v>
      </c>
      <c r="F57" s="55" t="s">
        <v>41</v>
      </c>
      <c r="G57" s="55" t="s">
        <v>383</v>
      </c>
      <c r="H57" s="55" t="s">
        <v>282</v>
      </c>
      <c r="I57" s="55">
        <v>7</v>
      </c>
      <c r="J57" s="55">
        <v>2020</v>
      </c>
      <c r="K57" s="55">
        <v>311</v>
      </c>
      <c r="L57" s="55" t="s">
        <v>280</v>
      </c>
      <c r="M57" s="55">
        <v>3621</v>
      </c>
      <c r="N57" s="55">
        <v>12.507</v>
      </c>
      <c r="O57" s="55">
        <v>12030</v>
      </c>
      <c r="P57" s="55" t="s">
        <v>64</v>
      </c>
      <c r="Q57" s="55" t="s">
        <v>291</v>
      </c>
      <c r="R57" s="55" t="s">
        <v>161</v>
      </c>
      <c r="S57" s="55">
        <v>12</v>
      </c>
      <c r="T57" s="55">
        <v>4189</v>
      </c>
      <c r="U57" s="55">
        <v>13.11</v>
      </c>
      <c r="X57"/>
      <c r="Y57"/>
      <c r="Z57"/>
      <c r="AA57"/>
      <c r="AB57"/>
      <c r="AC57"/>
      <c r="AD57"/>
    </row>
    <row r="58" spans="1:30">
      <c r="A58" s="55">
        <v>120195</v>
      </c>
      <c r="B58" s="32">
        <v>702020084521</v>
      </c>
      <c r="C58" s="55" t="s">
        <v>62</v>
      </c>
      <c r="D58" s="55">
        <v>120195</v>
      </c>
      <c r="E58" s="55" t="s">
        <v>41</v>
      </c>
      <c r="F58" s="55" t="s">
        <v>41</v>
      </c>
      <c r="G58" s="55" t="s">
        <v>384</v>
      </c>
      <c r="H58" s="55" t="s">
        <v>293</v>
      </c>
      <c r="I58" s="55">
        <v>7</v>
      </c>
      <c r="J58" s="55">
        <v>2020</v>
      </c>
      <c r="K58" s="55">
        <v>311</v>
      </c>
      <c r="L58" s="55" t="s">
        <v>280</v>
      </c>
      <c r="M58" s="55">
        <v>3323</v>
      </c>
      <c r="N58" s="55">
        <v>11.247999999999999</v>
      </c>
      <c r="O58" s="55">
        <v>12030</v>
      </c>
      <c r="P58" s="55" t="s">
        <v>64</v>
      </c>
      <c r="Q58" s="55" t="s">
        <v>385</v>
      </c>
      <c r="R58" s="55" t="s">
        <v>362</v>
      </c>
      <c r="S58" s="55">
        <v>12</v>
      </c>
      <c r="T58" s="55">
        <v>3323</v>
      </c>
      <c r="U58" s="55">
        <v>11.247999999999999</v>
      </c>
      <c r="X58"/>
      <c r="Y58"/>
      <c r="Z58"/>
      <c r="AA58"/>
      <c r="AB58"/>
      <c r="AC58"/>
      <c r="AD58"/>
    </row>
    <row r="59" spans="1:30">
      <c r="A59" s="55">
        <v>120195</v>
      </c>
      <c r="B59" s="32">
        <v>702020084525</v>
      </c>
      <c r="C59" s="55" t="s">
        <v>62</v>
      </c>
      <c r="D59" s="55">
        <v>120195</v>
      </c>
      <c r="E59" s="55" t="s">
        <v>41</v>
      </c>
      <c r="F59" s="55" t="s">
        <v>41</v>
      </c>
      <c r="G59" s="55" t="s">
        <v>386</v>
      </c>
      <c r="H59" s="55" t="s">
        <v>293</v>
      </c>
      <c r="I59" s="55">
        <v>7</v>
      </c>
      <c r="J59" s="55">
        <v>2020</v>
      </c>
      <c r="K59" s="55">
        <v>311</v>
      </c>
      <c r="L59" s="55" t="s">
        <v>280</v>
      </c>
      <c r="M59" s="55">
        <v>3323</v>
      </c>
      <c r="N59" s="55">
        <v>11.247999999999999</v>
      </c>
      <c r="O59" s="55">
        <v>12030</v>
      </c>
      <c r="P59" s="55" t="s">
        <v>64</v>
      </c>
      <c r="Q59" s="55" t="s">
        <v>294</v>
      </c>
      <c r="R59" s="55" t="s">
        <v>134</v>
      </c>
      <c r="S59" s="55">
        <v>12</v>
      </c>
      <c r="T59" s="55">
        <v>3732</v>
      </c>
      <c r="U59" s="55">
        <v>11.917999999999999</v>
      </c>
      <c r="X59"/>
      <c r="Y59"/>
      <c r="Z59"/>
      <c r="AA59"/>
      <c r="AB59"/>
      <c r="AC59"/>
      <c r="AD59"/>
    </row>
    <row r="60" spans="1:30">
      <c r="A60" s="55">
        <v>120195</v>
      </c>
      <c r="B60" s="32">
        <v>702020084223</v>
      </c>
      <c r="C60" s="55" t="s">
        <v>62</v>
      </c>
      <c r="D60" s="55">
        <v>120195</v>
      </c>
      <c r="E60" s="55" t="s">
        <v>41</v>
      </c>
      <c r="F60" s="55" t="s">
        <v>41</v>
      </c>
      <c r="G60" s="55" t="s">
        <v>387</v>
      </c>
      <c r="H60" s="55" t="s">
        <v>322</v>
      </c>
      <c r="I60" s="55">
        <v>7</v>
      </c>
      <c r="J60" s="55">
        <v>2020</v>
      </c>
      <c r="K60" s="55">
        <v>311</v>
      </c>
      <c r="L60" s="55" t="s">
        <v>280</v>
      </c>
      <c r="M60" s="55">
        <v>3595</v>
      </c>
      <c r="N60" s="55">
        <v>12.169</v>
      </c>
      <c r="O60" s="55">
        <v>12030</v>
      </c>
      <c r="P60" s="55" t="s">
        <v>64</v>
      </c>
      <c r="Q60" s="55" t="s">
        <v>294</v>
      </c>
      <c r="R60" s="55" t="s">
        <v>134</v>
      </c>
      <c r="S60" s="55">
        <v>12</v>
      </c>
      <c r="T60" s="55">
        <v>3911</v>
      </c>
      <c r="U60" s="55">
        <v>12.141999999999999</v>
      </c>
      <c r="X60"/>
      <c r="Y60"/>
      <c r="Z60"/>
      <c r="AA60"/>
      <c r="AB60"/>
      <c r="AC60"/>
      <c r="AD60"/>
    </row>
    <row r="61" spans="1:30">
      <c r="A61" s="55">
        <v>120195</v>
      </c>
      <c r="B61" s="32">
        <v>702020089453</v>
      </c>
      <c r="C61" s="55" t="s">
        <v>62</v>
      </c>
      <c r="D61" s="55">
        <v>120195</v>
      </c>
      <c r="E61" s="55" t="s">
        <v>41</v>
      </c>
      <c r="F61" s="55" t="s">
        <v>41</v>
      </c>
      <c r="G61" s="55" t="s">
        <v>388</v>
      </c>
      <c r="H61" s="55" t="s">
        <v>319</v>
      </c>
      <c r="I61" s="55">
        <v>8</v>
      </c>
      <c r="J61" s="55">
        <v>2020</v>
      </c>
      <c r="K61" s="55">
        <v>311</v>
      </c>
      <c r="L61" s="55" t="s">
        <v>280</v>
      </c>
      <c r="M61" s="55">
        <v>3539</v>
      </c>
      <c r="N61" s="55">
        <v>11.958</v>
      </c>
      <c r="O61" s="55">
        <v>12030</v>
      </c>
      <c r="P61" s="55" t="s">
        <v>64</v>
      </c>
      <c r="Q61" s="55" t="s">
        <v>320</v>
      </c>
      <c r="R61" s="55" t="s">
        <v>134</v>
      </c>
      <c r="S61" s="55">
        <v>12</v>
      </c>
      <c r="T61" s="55">
        <v>3539</v>
      </c>
      <c r="U61" s="55">
        <v>11.958</v>
      </c>
      <c r="X61"/>
      <c r="Y61"/>
      <c r="Z61"/>
      <c r="AA61"/>
      <c r="AB61"/>
      <c r="AC61"/>
      <c r="AD61"/>
    </row>
    <row r="62" spans="1:30">
      <c r="A62" s="55">
        <v>120195</v>
      </c>
      <c r="B62" s="32">
        <v>702020094642</v>
      </c>
      <c r="C62" s="55" t="s">
        <v>62</v>
      </c>
      <c r="D62" s="55">
        <v>120195</v>
      </c>
      <c r="E62" s="55" t="s">
        <v>41</v>
      </c>
      <c r="F62" s="55" t="s">
        <v>41</v>
      </c>
      <c r="G62" s="55" t="s">
        <v>389</v>
      </c>
      <c r="H62" s="55" t="s">
        <v>302</v>
      </c>
      <c r="I62" s="55">
        <v>8</v>
      </c>
      <c r="J62" s="55">
        <v>2020</v>
      </c>
      <c r="K62" s="55">
        <v>311</v>
      </c>
      <c r="L62" s="55" t="s">
        <v>280</v>
      </c>
      <c r="M62" s="55">
        <v>3507</v>
      </c>
      <c r="N62" s="55">
        <v>10.798</v>
      </c>
      <c r="O62" s="55">
        <v>12030</v>
      </c>
      <c r="P62" s="55" t="s">
        <v>64</v>
      </c>
      <c r="Q62" s="55" t="s">
        <v>303</v>
      </c>
      <c r="R62" s="55" t="s">
        <v>304</v>
      </c>
      <c r="S62" s="55">
        <v>12</v>
      </c>
      <c r="T62" s="55">
        <v>3971</v>
      </c>
      <c r="U62" s="55">
        <v>12.923999999999999</v>
      </c>
      <c r="X62"/>
      <c r="Y62"/>
      <c r="Z62"/>
      <c r="AA62"/>
      <c r="AB62"/>
      <c r="AC62"/>
      <c r="AD62"/>
    </row>
    <row r="63" spans="1:30">
      <c r="A63" s="55">
        <v>120195</v>
      </c>
      <c r="B63" s="32">
        <v>702020094644</v>
      </c>
      <c r="C63" s="55" t="s">
        <v>62</v>
      </c>
      <c r="D63" s="55">
        <v>120195</v>
      </c>
      <c r="E63" s="55" t="s">
        <v>41</v>
      </c>
      <c r="F63" s="55" t="s">
        <v>41</v>
      </c>
      <c r="G63" s="55" t="s">
        <v>390</v>
      </c>
      <c r="H63" s="55" t="s">
        <v>302</v>
      </c>
      <c r="I63" s="55">
        <v>8</v>
      </c>
      <c r="J63" s="55">
        <v>2020</v>
      </c>
      <c r="K63" s="55">
        <v>311</v>
      </c>
      <c r="L63" s="55" t="s">
        <v>280</v>
      </c>
      <c r="M63" s="55">
        <v>3507</v>
      </c>
      <c r="N63" s="55">
        <v>10.798</v>
      </c>
      <c r="O63" s="55">
        <v>12030</v>
      </c>
      <c r="P63" s="55" t="s">
        <v>64</v>
      </c>
      <c r="Q63" s="55" t="s">
        <v>303</v>
      </c>
      <c r="R63" s="55" t="s">
        <v>304</v>
      </c>
      <c r="S63" s="55">
        <v>12</v>
      </c>
      <c r="T63" s="55">
        <v>3971</v>
      </c>
      <c r="U63" s="55">
        <v>12.923999999999999</v>
      </c>
      <c r="X63"/>
      <c r="Y63"/>
      <c r="Z63"/>
      <c r="AA63"/>
      <c r="AB63"/>
      <c r="AC63"/>
      <c r="AD63"/>
    </row>
    <row r="64" spans="1:30">
      <c r="A64" s="55">
        <v>120195</v>
      </c>
      <c r="B64" s="32">
        <v>702020098342</v>
      </c>
      <c r="C64" s="55" t="s">
        <v>62</v>
      </c>
      <c r="D64" s="55">
        <v>120195</v>
      </c>
      <c r="E64" s="55" t="s">
        <v>41</v>
      </c>
      <c r="F64" s="55" t="s">
        <v>41</v>
      </c>
      <c r="G64" s="55" t="s">
        <v>391</v>
      </c>
      <c r="H64" s="55" t="s">
        <v>328</v>
      </c>
      <c r="I64" s="55">
        <v>9</v>
      </c>
      <c r="J64" s="55">
        <v>2020</v>
      </c>
      <c r="K64" s="55">
        <v>311</v>
      </c>
      <c r="L64" s="55" t="s">
        <v>280</v>
      </c>
      <c r="M64" s="55">
        <v>3219</v>
      </c>
      <c r="N64" s="55">
        <v>10.667999999999999</v>
      </c>
      <c r="O64" s="55">
        <v>12030</v>
      </c>
      <c r="P64" s="55" t="s">
        <v>64</v>
      </c>
      <c r="Q64" s="55" t="s">
        <v>329</v>
      </c>
      <c r="R64" s="55" t="s">
        <v>165</v>
      </c>
      <c r="S64" s="55">
        <v>12</v>
      </c>
      <c r="T64" s="55">
        <v>3219</v>
      </c>
      <c r="U64" s="55">
        <v>10.667999999999999</v>
      </c>
      <c r="X64"/>
      <c r="Y64"/>
      <c r="Z64"/>
      <c r="AA64"/>
      <c r="AB64"/>
      <c r="AC64"/>
      <c r="AD64"/>
    </row>
    <row r="65" spans="1:30">
      <c r="A65" s="55">
        <v>120195</v>
      </c>
      <c r="B65" s="32">
        <v>702020091870</v>
      </c>
      <c r="C65" s="55" t="s">
        <v>62</v>
      </c>
      <c r="D65" s="55">
        <v>120195</v>
      </c>
      <c r="E65" s="55" t="s">
        <v>41</v>
      </c>
      <c r="F65" s="55" t="s">
        <v>41</v>
      </c>
      <c r="G65" s="55" t="s">
        <v>392</v>
      </c>
      <c r="H65" s="55" t="s">
        <v>298</v>
      </c>
      <c r="I65" s="55">
        <v>8</v>
      </c>
      <c r="J65" s="55">
        <v>2020</v>
      </c>
      <c r="K65" s="55">
        <v>311</v>
      </c>
      <c r="L65" s="55" t="s">
        <v>280</v>
      </c>
      <c r="M65" s="55">
        <v>3140</v>
      </c>
      <c r="N65" s="55">
        <v>10.406000000000001</v>
      </c>
      <c r="O65" s="55">
        <v>12030</v>
      </c>
      <c r="P65" s="55" t="s">
        <v>64</v>
      </c>
      <c r="Q65" s="55" t="s">
        <v>299</v>
      </c>
      <c r="R65" s="55" t="s">
        <v>175</v>
      </c>
      <c r="S65" s="55">
        <v>12</v>
      </c>
      <c r="T65" s="55">
        <v>3140</v>
      </c>
      <c r="U65" s="55">
        <v>10.406000000000001</v>
      </c>
      <c r="X65"/>
      <c r="Y65"/>
      <c r="Z65"/>
      <c r="AA65"/>
      <c r="AB65"/>
      <c r="AC65"/>
      <c r="AD65"/>
    </row>
    <row r="66" spans="1:30">
      <c r="A66" s="55">
        <v>120195</v>
      </c>
      <c r="B66" s="32">
        <v>702020094643</v>
      </c>
      <c r="C66" s="55" t="s">
        <v>62</v>
      </c>
      <c r="D66" s="55">
        <v>120195</v>
      </c>
      <c r="E66" s="55" t="s">
        <v>41</v>
      </c>
      <c r="F66" s="55" t="s">
        <v>41</v>
      </c>
      <c r="G66" s="55" t="s">
        <v>393</v>
      </c>
      <c r="H66" s="55" t="s">
        <v>302</v>
      </c>
      <c r="I66" s="55">
        <v>8</v>
      </c>
      <c r="J66" s="55">
        <v>2020</v>
      </c>
      <c r="K66" s="55">
        <v>311</v>
      </c>
      <c r="L66" s="55" t="s">
        <v>280</v>
      </c>
      <c r="M66" s="55">
        <v>3507</v>
      </c>
      <c r="N66" s="55">
        <v>10.798</v>
      </c>
      <c r="O66" s="55">
        <v>12030</v>
      </c>
      <c r="P66" s="55" t="s">
        <v>64</v>
      </c>
      <c r="Q66" s="55" t="s">
        <v>303</v>
      </c>
      <c r="R66" s="55" t="s">
        <v>304</v>
      </c>
      <c r="S66" s="55">
        <v>12</v>
      </c>
      <c r="T66" s="55">
        <v>3971</v>
      </c>
      <c r="U66" s="55">
        <v>12.923999999999999</v>
      </c>
      <c r="X66"/>
      <c r="Y66"/>
      <c r="Z66"/>
      <c r="AA66"/>
      <c r="AB66"/>
      <c r="AC66"/>
      <c r="AD66"/>
    </row>
    <row r="67" spans="1:30">
      <c r="A67" s="55">
        <v>120195</v>
      </c>
      <c r="B67" s="32">
        <v>702020098339</v>
      </c>
      <c r="C67" s="55" t="s">
        <v>62</v>
      </c>
      <c r="D67" s="55">
        <v>120195</v>
      </c>
      <c r="E67" s="55" t="s">
        <v>41</v>
      </c>
      <c r="F67" s="55" t="s">
        <v>41</v>
      </c>
      <c r="G67" s="55" t="s">
        <v>394</v>
      </c>
      <c r="H67" s="55" t="s">
        <v>328</v>
      </c>
      <c r="I67" s="55">
        <v>9</v>
      </c>
      <c r="J67" s="55">
        <v>2020</v>
      </c>
      <c r="K67" s="55">
        <v>311</v>
      </c>
      <c r="L67" s="55" t="s">
        <v>280</v>
      </c>
      <c r="M67" s="55">
        <v>3219</v>
      </c>
      <c r="N67" s="55">
        <v>10.667999999999999</v>
      </c>
      <c r="O67" s="55">
        <v>12030</v>
      </c>
      <c r="P67" s="55" t="s">
        <v>64</v>
      </c>
      <c r="Q67" s="55" t="s">
        <v>395</v>
      </c>
      <c r="R67" s="55" t="s">
        <v>136</v>
      </c>
      <c r="S67" s="55">
        <v>12</v>
      </c>
      <c r="T67" s="55">
        <v>3219</v>
      </c>
      <c r="U67" s="55">
        <v>10.667999999999999</v>
      </c>
      <c r="X67"/>
      <c r="Y67"/>
      <c r="Z67"/>
      <c r="AA67"/>
      <c r="AB67"/>
      <c r="AC67"/>
      <c r="AD67"/>
    </row>
    <row r="68" spans="1:30">
      <c r="A68" s="55">
        <v>120195</v>
      </c>
      <c r="B68" s="32">
        <v>702020082008</v>
      </c>
      <c r="C68" s="55" t="s">
        <v>62</v>
      </c>
      <c r="D68" s="55">
        <v>120195</v>
      </c>
      <c r="E68" s="55" t="s">
        <v>41</v>
      </c>
      <c r="F68" s="55" t="s">
        <v>41</v>
      </c>
      <c r="G68" s="55" t="s">
        <v>396</v>
      </c>
      <c r="H68" s="55" t="s">
        <v>282</v>
      </c>
      <c r="I68" s="55">
        <v>7</v>
      </c>
      <c r="J68" s="55">
        <v>2020</v>
      </c>
      <c r="K68" s="55">
        <v>311</v>
      </c>
      <c r="L68" s="55" t="s">
        <v>280</v>
      </c>
      <c r="M68" s="55">
        <v>3621</v>
      </c>
      <c r="N68" s="55">
        <v>12.507</v>
      </c>
      <c r="O68" s="55">
        <v>12030</v>
      </c>
      <c r="P68" s="55" t="s">
        <v>64</v>
      </c>
      <c r="Q68" s="55" t="s">
        <v>397</v>
      </c>
      <c r="R68" s="55" t="s">
        <v>159</v>
      </c>
      <c r="S68" s="55">
        <v>12</v>
      </c>
      <c r="T68" s="55">
        <v>3621</v>
      </c>
      <c r="U68" s="55">
        <v>12.507</v>
      </c>
      <c r="X68"/>
      <c r="Y68"/>
      <c r="Z68"/>
      <c r="AA68"/>
      <c r="AB68"/>
      <c r="AC68"/>
      <c r="AD68"/>
    </row>
    <row r="69" spans="1:30">
      <c r="A69" s="55">
        <v>120195</v>
      </c>
      <c r="B69" s="32">
        <v>702020084146</v>
      </c>
      <c r="C69" s="55" t="s">
        <v>62</v>
      </c>
      <c r="D69" s="55">
        <v>120195</v>
      </c>
      <c r="E69" s="55" t="s">
        <v>41</v>
      </c>
      <c r="F69" s="55" t="s">
        <v>41</v>
      </c>
      <c r="G69" s="55" t="s">
        <v>398</v>
      </c>
      <c r="H69" s="55" t="s">
        <v>322</v>
      </c>
      <c r="I69" s="55">
        <v>7</v>
      </c>
      <c r="J69" s="55">
        <v>2020</v>
      </c>
      <c r="K69" s="55">
        <v>311</v>
      </c>
      <c r="L69" s="55" t="s">
        <v>280</v>
      </c>
      <c r="M69" s="55">
        <v>3385</v>
      </c>
      <c r="N69" s="55">
        <v>11.692</v>
      </c>
      <c r="O69" s="55">
        <v>12030</v>
      </c>
      <c r="P69" s="55" t="s">
        <v>64</v>
      </c>
      <c r="Q69" s="55" t="s">
        <v>336</v>
      </c>
      <c r="R69" s="55" t="s">
        <v>131</v>
      </c>
      <c r="S69" s="55">
        <v>12</v>
      </c>
      <c r="T69" s="55">
        <v>3385</v>
      </c>
      <c r="U69" s="55">
        <v>11.692</v>
      </c>
      <c r="X69"/>
      <c r="Y69"/>
      <c r="Z69"/>
      <c r="AA69"/>
      <c r="AB69"/>
      <c r="AC69"/>
      <c r="AD69"/>
    </row>
    <row r="70" spans="1:30">
      <c r="A70" s="55">
        <v>120195</v>
      </c>
      <c r="B70" s="32">
        <v>702020084216</v>
      </c>
      <c r="C70" s="55" t="s">
        <v>62</v>
      </c>
      <c r="D70" s="55">
        <v>120195</v>
      </c>
      <c r="E70" s="55" t="s">
        <v>41</v>
      </c>
      <c r="F70" s="55" t="s">
        <v>41</v>
      </c>
      <c r="G70" s="55" t="s">
        <v>399</v>
      </c>
      <c r="H70" s="55" t="s">
        <v>322</v>
      </c>
      <c r="I70" s="55">
        <v>7</v>
      </c>
      <c r="J70" s="55">
        <v>2020</v>
      </c>
      <c r="K70" s="55">
        <v>311</v>
      </c>
      <c r="L70" s="55" t="s">
        <v>280</v>
      </c>
      <c r="M70" s="55">
        <v>3595</v>
      </c>
      <c r="N70" s="55">
        <v>12.169</v>
      </c>
      <c r="O70" s="55">
        <v>12030</v>
      </c>
      <c r="P70" s="55" t="s">
        <v>64</v>
      </c>
      <c r="Q70" s="55" t="s">
        <v>400</v>
      </c>
      <c r="R70" s="55" t="s">
        <v>362</v>
      </c>
      <c r="S70" s="55">
        <v>12</v>
      </c>
      <c r="T70" s="55">
        <v>3595</v>
      </c>
      <c r="U70" s="55">
        <v>12.169</v>
      </c>
      <c r="X70"/>
      <c r="Y70"/>
      <c r="Z70"/>
      <c r="AA70"/>
      <c r="AB70"/>
      <c r="AC70"/>
      <c r="AD70"/>
    </row>
    <row r="71" spans="1:30">
      <c r="A71" s="55">
        <v>120195</v>
      </c>
      <c r="B71" s="32">
        <v>702020084532</v>
      </c>
      <c r="C71" s="55" t="s">
        <v>62</v>
      </c>
      <c r="D71" s="55">
        <v>120195</v>
      </c>
      <c r="E71" s="55" t="s">
        <v>41</v>
      </c>
      <c r="F71" s="55" t="s">
        <v>41</v>
      </c>
      <c r="G71" s="55" t="s">
        <v>401</v>
      </c>
      <c r="H71" s="55" t="s">
        <v>293</v>
      </c>
      <c r="I71" s="55">
        <v>7</v>
      </c>
      <c r="J71" s="55">
        <v>2020</v>
      </c>
      <c r="K71" s="55">
        <v>311</v>
      </c>
      <c r="L71" s="55" t="s">
        <v>280</v>
      </c>
      <c r="M71" s="55">
        <v>3323</v>
      </c>
      <c r="N71" s="55">
        <v>11.247999999999999</v>
      </c>
      <c r="O71" s="55">
        <v>12030</v>
      </c>
      <c r="P71" s="55" t="s">
        <v>64</v>
      </c>
      <c r="Q71" s="55" t="s">
        <v>402</v>
      </c>
      <c r="R71" s="55" t="s">
        <v>162</v>
      </c>
      <c r="S71" s="55">
        <v>12</v>
      </c>
      <c r="T71" s="55">
        <v>3323</v>
      </c>
      <c r="U71" s="55">
        <v>11.247999999999999</v>
      </c>
      <c r="X71"/>
      <c r="Y71"/>
      <c r="Z71"/>
      <c r="AA71"/>
      <c r="AB71"/>
      <c r="AC71"/>
      <c r="AD71"/>
    </row>
    <row r="72" spans="1:30">
      <c r="A72" s="55">
        <v>120195</v>
      </c>
      <c r="B72" s="32">
        <v>702020084523</v>
      </c>
      <c r="C72" s="55" t="s">
        <v>62</v>
      </c>
      <c r="D72" s="55">
        <v>120195</v>
      </c>
      <c r="E72" s="55" t="s">
        <v>41</v>
      </c>
      <c r="F72" s="55" t="s">
        <v>41</v>
      </c>
      <c r="G72" s="55" t="s">
        <v>403</v>
      </c>
      <c r="H72" s="55" t="s">
        <v>293</v>
      </c>
      <c r="I72" s="55">
        <v>7</v>
      </c>
      <c r="J72" s="55">
        <v>2020</v>
      </c>
      <c r="K72" s="55">
        <v>311</v>
      </c>
      <c r="L72" s="55" t="s">
        <v>280</v>
      </c>
      <c r="M72" s="55">
        <v>3323</v>
      </c>
      <c r="N72" s="55">
        <v>11.247999999999999</v>
      </c>
      <c r="O72" s="55">
        <v>12030</v>
      </c>
      <c r="P72" s="55" t="s">
        <v>64</v>
      </c>
      <c r="Q72" s="55" t="s">
        <v>294</v>
      </c>
      <c r="R72" s="55" t="s">
        <v>134</v>
      </c>
      <c r="S72" s="55">
        <v>12</v>
      </c>
      <c r="T72" s="55">
        <v>3732</v>
      </c>
      <c r="U72" s="55">
        <v>11.917999999999999</v>
      </c>
      <c r="X72"/>
      <c r="Y72"/>
      <c r="Z72"/>
      <c r="AA72"/>
      <c r="AB72"/>
      <c r="AC72"/>
      <c r="AD72"/>
    </row>
    <row r="73" spans="1:30">
      <c r="A73" s="55">
        <v>120195</v>
      </c>
      <c r="B73" s="32">
        <v>702020084533</v>
      </c>
      <c r="C73" s="55" t="s">
        <v>62</v>
      </c>
      <c r="D73" s="55">
        <v>120195</v>
      </c>
      <c r="E73" s="55" t="s">
        <v>41</v>
      </c>
      <c r="F73" s="55" t="s">
        <v>41</v>
      </c>
      <c r="G73" s="55" t="s">
        <v>404</v>
      </c>
      <c r="H73" s="55" t="s">
        <v>293</v>
      </c>
      <c r="I73" s="55">
        <v>7</v>
      </c>
      <c r="J73" s="55">
        <v>2020</v>
      </c>
      <c r="K73" s="55">
        <v>311</v>
      </c>
      <c r="L73" s="55" t="s">
        <v>280</v>
      </c>
      <c r="M73" s="55">
        <v>3323</v>
      </c>
      <c r="N73" s="55">
        <v>11.247999999999999</v>
      </c>
      <c r="O73" s="55">
        <v>12030</v>
      </c>
      <c r="P73" s="55" t="s">
        <v>64</v>
      </c>
      <c r="Q73" s="55" t="s">
        <v>294</v>
      </c>
      <c r="R73" s="55" t="s">
        <v>134</v>
      </c>
      <c r="S73" s="55">
        <v>12</v>
      </c>
      <c r="T73" s="55">
        <v>2402</v>
      </c>
      <c r="U73" s="55">
        <v>6.7729999999999997</v>
      </c>
      <c r="X73"/>
      <c r="Y73"/>
      <c r="Z73"/>
      <c r="AA73"/>
      <c r="AB73"/>
      <c r="AC73"/>
      <c r="AD73"/>
    </row>
    <row r="74" spans="1:30">
      <c r="A74" s="55">
        <v>120195</v>
      </c>
      <c r="B74" s="32">
        <v>702020098337</v>
      </c>
      <c r="C74" s="55" t="s">
        <v>62</v>
      </c>
      <c r="D74" s="55">
        <v>120195</v>
      </c>
      <c r="E74" s="55" t="s">
        <v>41</v>
      </c>
      <c r="F74" s="55" t="s">
        <v>41</v>
      </c>
      <c r="G74" s="55" t="s">
        <v>405</v>
      </c>
      <c r="H74" s="55" t="s">
        <v>328</v>
      </c>
      <c r="I74" s="55">
        <v>9</v>
      </c>
      <c r="J74" s="55">
        <v>2020</v>
      </c>
      <c r="K74" s="55">
        <v>311</v>
      </c>
      <c r="L74" s="55" t="s">
        <v>280</v>
      </c>
      <c r="M74" s="55">
        <v>3219</v>
      </c>
      <c r="N74" s="55">
        <v>10.667999999999999</v>
      </c>
      <c r="O74" s="55">
        <v>12030</v>
      </c>
      <c r="P74" s="55" t="s">
        <v>64</v>
      </c>
      <c r="Q74" s="55" t="s">
        <v>395</v>
      </c>
      <c r="R74" s="55" t="s">
        <v>136</v>
      </c>
      <c r="S74" s="55">
        <v>12</v>
      </c>
      <c r="T74" s="55">
        <v>3219</v>
      </c>
      <c r="U74" s="55">
        <v>10.667999999999999</v>
      </c>
      <c r="X74"/>
      <c r="Y74"/>
      <c r="Z74"/>
      <c r="AA74"/>
      <c r="AB74"/>
      <c r="AC74"/>
      <c r="AD74"/>
    </row>
    <row r="75" spans="1:30">
      <c r="A75" s="55">
        <v>120195</v>
      </c>
      <c r="B75" s="32">
        <v>702020098335</v>
      </c>
      <c r="C75" s="55" t="s">
        <v>62</v>
      </c>
      <c r="D75" s="55">
        <v>120195</v>
      </c>
      <c r="E75" s="55" t="s">
        <v>41</v>
      </c>
      <c r="F75" s="55" t="s">
        <v>41</v>
      </c>
      <c r="G75" s="55" t="s">
        <v>406</v>
      </c>
      <c r="H75" s="55" t="s">
        <v>328</v>
      </c>
      <c r="I75" s="55">
        <v>9</v>
      </c>
      <c r="J75" s="55">
        <v>2020</v>
      </c>
      <c r="K75" s="55">
        <v>311</v>
      </c>
      <c r="L75" s="55" t="s">
        <v>280</v>
      </c>
      <c r="M75" s="55">
        <v>3219</v>
      </c>
      <c r="N75" s="55">
        <v>10.667999999999999</v>
      </c>
      <c r="O75" s="55">
        <v>12030</v>
      </c>
      <c r="P75" s="55" t="s">
        <v>64</v>
      </c>
      <c r="Q75" s="55" t="s">
        <v>395</v>
      </c>
      <c r="R75" s="55" t="s">
        <v>136</v>
      </c>
      <c r="S75" s="55">
        <v>12</v>
      </c>
      <c r="T75" s="55">
        <v>3219</v>
      </c>
      <c r="U75" s="55">
        <v>10.667999999999999</v>
      </c>
      <c r="X75"/>
      <c r="Y75"/>
      <c r="Z75"/>
      <c r="AA75"/>
      <c r="AB75"/>
      <c r="AC75"/>
      <c r="AD75"/>
    </row>
    <row r="76" spans="1:30">
      <c r="A76" s="55">
        <v>120195</v>
      </c>
      <c r="B76" s="32">
        <v>702020084243</v>
      </c>
      <c r="C76" s="55" t="s">
        <v>62</v>
      </c>
      <c r="D76" s="55">
        <v>120195</v>
      </c>
      <c r="E76" s="55" t="s">
        <v>41</v>
      </c>
      <c r="F76" s="55" t="s">
        <v>41</v>
      </c>
      <c r="G76" s="55" t="s">
        <v>407</v>
      </c>
      <c r="H76" s="55" t="s">
        <v>322</v>
      </c>
      <c r="I76" s="55">
        <v>7</v>
      </c>
      <c r="J76" s="55">
        <v>2020</v>
      </c>
      <c r="K76" s="55">
        <v>311</v>
      </c>
      <c r="L76" s="55" t="s">
        <v>280</v>
      </c>
      <c r="M76" s="55">
        <v>3595</v>
      </c>
      <c r="N76" s="55">
        <v>12.169</v>
      </c>
      <c r="O76" s="55">
        <v>12030</v>
      </c>
      <c r="P76" s="55" t="s">
        <v>64</v>
      </c>
      <c r="Q76" s="55" t="s">
        <v>294</v>
      </c>
      <c r="R76" s="55" t="s">
        <v>134</v>
      </c>
      <c r="S76" s="55">
        <v>12</v>
      </c>
      <c r="T76" s="55">
        <v>3911</v>
      </c>
      <c r="U76" s="55">
        <v>12.141999999999999</v>
      </c>
      <c r="X76"/>
      <c r="Y76"/>
      <c r="Z76"/>
      <c r="AA76"/>
      <c r="AB76"/>
      <c r="AC76"/>
      <c r="AD76"/>
    </row>
    <row r="77" spans="1:30">
      <c r="A77" s="55">
        <v>120195</v>
      </c>
      <c r="B77" s="32">
        <v>702020089452</v>
      </c>
      <c r="C77" s="55" t="s">
        <v>62</v>
      </c>
      <c r="D77" s="55">
        <v>120195</v>
      </c>
      <c r="E77" s="55" t="s">
        <v>41</v>
      </c>
      <c r="F77" s="55" t="s">
        <v>41</v>
      </c>
      <c r="G77" s="55" t="s">
        <v>408</v>
      </c>
      <c r="H77" s="55" t="s">
        <v>319</v>
      </c>
      <c r="I77" s="55">
        <v>8</v>
      </c>
      <c r="J77" s="55">
        <v>2020</v>
      </c>
      <c r="K77" s="55">
        <v>311</v>
      </c>
      <c r="L77" s="55" t="s">
        <v>280</v>
      </c>
      <c r="M77" s="55">
        <v>3539</v>
      </c>
      <c r="N77" s="55">
        <v>11.958</v>
      </c>
      <c r="O77" s="55">
        <v>12030</v>
      </c>
      <c r="P77" s="55" t="s">
        <v>64</v>
      </c>
      <c r="Q77" s="55" t="s">
        <v>320</v>
      </c>
      <c r="R77" s="55" t="s">
        <v>134</v>
      </c>
      <c r="S77" s="55">
        <v>12</v>
      </c>
      <c r="T77" s="55">
        <v>3539</v>
      </c>
      <c r="U77" s="55">
        <v>11.958</v>
      </c>
      <c r="X77"/>
      <c r="Y77"/>
      <c r="Z77"/>
      <c r="AA77"/>
      <c r="AB77"/>
      <c r="AC77"/>
      <c r="AD77"/>
    </row>
    <row r="78" spans="1:30">
      <c r="A78" s="55">
        <v>120195</v>
      </c>
      <c r="B78" s="32">
        <v>702020084203</v>
      </c>
      <c r="C78" s="55" t="s">
        <v>62</v>
      </c>
      <c r="D78" s="55">
        <v>120195</v>
      </c>
      <c r="E78" s="55" t="s">
        <v>41</v>
      </c>
      <c r="F78" s="55" t="s">
        <v>41</v>
      </c>
      <c r="G78" s="55" t="s">
        <v>409</v>
      </c>
      <c r="H78" s="55" t="s">
        <v>322</v>
      </c>
      <c r="I78" s="55">
        <v>7</v>
      </c>
      <c r="J78" s="55">
        <v>2020</v>
      </c>
      <c r="K78" s="55">
        <v>311</v>
      </c>
      <c r="L78" s="55" t="s">
        <v>280</v>
      </c>
      <c r="M78" s="55">
        <v>3385</v>
      </c>
      <c r="N78" s="55">
        <v>11.692</v>
      </c>
      <c r="O78" s="55">
        <v>12030</v>
      </c>
      <c r="P78" s="55" t="s">
        <v>64</v>
      </c>
      <c r="Q78" s="55" t="s">
        <v>294</v>
      </c>
      <c r="R78" s="55" t="s">
        <v>134</v>
      </c>
      <c r="S78" s="55">
        <v>12</v>
      </c>
      <c r="T78" s="55">
        <v>3911</v>
      </c>
      <c r="U78" s="55">
        <v>12.141999999999999</v>
      </c>
      <c r="X78"/>
      <c r="Y78"/>
      <c r="Z78"/>
      <c r="AA78"/>
      <c r="AB78"/>
      <c r="AC78"/>
      <c r="AD78"/>
    </row>
    <row r="79" spans="1:30">
      <c r="A79" s="55">
        <v>120195</v>
      </c>
      <c r="B79" s="32">
        <v>702020094639</v>
      </c>
      <c r="C79" s="55" t="s">
        <v>62</v>
      </c>
      <c r="D79" s="55">
        <v>120195</v>
      </c>
      <c r="E79" s="55" t="s">
        <v>41</v>
      </c>
      <c r="F79" s="55" t="s">
        <v>41</v>
      </c>
      <c r="G79" s="55" t="s">
        <v>410</v>
      </c>
      <c r="H79" s="55" t="s">
        <v>302</v>
      </c>
      <c r="I79" s="55">
        <v>8</v>
      </c>
      <c r="J79" s="55">
        <v>2020</v>
      </c>
      <c r="K79" s="55">
        <v>311</v>
      </c>
      <c r="L79" s="55" t="s">
        <v>280</v>
      </c>
      <c r="M79" s="55">
        <v>3507</v>
      </c>
      <c r="N79" s="55">
        <v>10.798</v>
      </c>
      <c r="O79" s="55">
        <v>12030</v>
      </c>
      <c r="P79" s="55" t="s">
        <v>64</v>
      </c>
      <c r="Q79" s="55" t="s">
        <v>303</v>
      </c>
      <c r="R79" s="55" t="s">
        <v>304</v>
      </c>
      <c r="S79" s="55">
        <v>12</v>
      </c>
      <c r="T79" s="55">
        <v>3971</v>
      </c>
      <c r="U79" s="55">
        <v>12.923999999999999</v>
      </c>
      <c r="X79"/>
      <c r="Y79"/>
      <c r="Z79"/>
      <c r="AA79"/>
      <c r="AB79"/>
      <c r="AC79"/>
      <c r="AD79"/>
    </row>
    <row r="80" spans="1:30">
      <c r="A80" s="55">
        <v>120195</v>
      </c>
      <c r="B80" s="32">
        <v>702020091880</v>
      </c>
      <c r="C80" s="55" t="s">
        <v>62</v>
      </c>
      <c r="D80" s="55">
        <v>120195</v>
      </c>
      <c r="E80" s="55" t="s">
        <v>41</v>
      </c>
      <c r="F80" s="55" t="s">
        <v>41</v>
      </c>
      <c r="G80" s="55" t="s">
        <v>411</v>
      </c>
      <c r="H80" s="55" t="s">
        <v>298</v>
      </c>
      <c r="I80" s="55">
        <v>8</v>
      </c>
      <c r="J80" s="55">
        <v>2020</v>
      </c>
      <c r="K80" s="55">
        <v>311</v>
      </c>
      <c r="L80" s="55" t="s">
        <v>280</v>
      </c>
      <c r="M80" s="55">
        <v>3140</v>
      </c>
      <c r="N80" s="55">
        <v>10.406000000000001</v>
      </c>
      <c r="O80" s="55">
        <v>12030</v>
      </c>
      <c r="P80" s="55" t="s">
        <v>64</v>
      </c>
      <c r="Q80" s="55" t="s">
        <v>325</v>
      </c>
      <c r="R80" s="55" t="s">
        <v>163</v>
      </c>
      <c r="S80" s="55">
        <v>12</v>
      </c>
      <c r="T80" s="55">
        <v>3140</v>
      </c>
      <c r="U80" s="55">
        <v>10.406000000000001</v>
      </c>
      <c r="X80"/>
      <c r="Y80"/>
      <c r="Z80"/>
      <c r="AA80"/>
      <c r="AB80"/>
      <c r="AC80"/>
      <c r="AD80"/>
    </row>
    <row r="81" spans="1:30">
      <c r="A81" s="55">
        <v>120195</v>
      </c>
      <c r="B81" s="32">
        <v>702020094683</v>
      </c>
      <c r="C81" s="55" t="s">
        <v>62</v>
      </c>
      <c r="D81" s="55">
        <v>120195</v>
      </c>
      <c r="E81" s="55" t="s">
        <v>41</v>
      </c>
      <c r="F81" s="55" t="s">
        <v>41</v>
      </c>
      <c r="G81" s="55" t="s">
        <v>412</v>
      </c>
      <c r="H81" s="55" t="s">
        <v>302</v>
      </c>
      <c r="I81" s="55">
        <v>8</v>
      </c>
      <c r="J81" s="55">
        <v>2020</v>
      </c>
      <c r="K81" s="55">
        <v>311</v>
      </c>
      <c r="L81" s="55" t="s">
        <v>280</v>
      </c>
      <c r="M81" s="55">
        <v>3529</v>
      </c>
      <c r="N81" s="55">
        <v>10.866</v>
      </c>
      <c r="O81" s="55">
        <v>12030</v>
      </c>
      <c r="P81" s="55" t="s">
        <v>64</v>
      </c>
      <c r="Q81" s="55" t="s">
        <v>413</v>
      </c>
      <c r="R81" s="55" t="s">
        <v>164</v>
      </c>
      <c r="S81" s="55">
        <v>12</v>
      </c>
      <c r="T81" s="55">
        <v>3973</v>
      </c>
      <c r="U81" s="55">
        <v>12.948</v>
      </c>
      <c r="X81"/>
      <c r="Y81"/>
      <c r="Z81"/>
      <c r="AA81"/>
      <c r="AB81"/>
      <c r="AC81"/>
      <c r="AD81"/>
    </row>
    <row r="82" spans="1:30">
      <c r="A82" s="55">
        <v>120195</v>
      </c>
      <c r="B82" s="32">
        <v>702020098348</v>
      </c>
      <c r="C82" s="55" t="s">
        <v>62</v>
      </c>
      <c r="D82" s="55">
        <v>120195</v>
      </c>
      <c r="E82" s="55" t="s">
        <v>41</v>
      </c>
      <c r="F82" s="55" t="s">
        <v>41</v>
      </c>
      <c r="G82" s="55" t="s">
        <v>414</v>
      </c>
      <c r="H82" s="55" t="s">
        <v>328</v>
      </c>
      <c r="I82" s="55">
        <v>9</v>
      </c>
      <c r="J82" s="55">
        <v>2020</v>
      </c>
      <c r="K82" s="55">
        <v>311</v>
      </c>
      <c r="L82" s="55" t="s">
        <v>280</v>
      </c>
      <c r="M82" s="55">
        <v>3219</v>
      </c>
      <c r="N82" s="55">
        <v>10.667999999999999</v>
      </c>
      <c r="O82" s="55">
        <v>12030</v>
      </c>
      <c r="P82" s="55" t="s">
        <v>64</v>
      </c>
      <c r="Q82" s="55" t="s">
        <v>329</v>
      </c>
      <c r="R82" s="55" t="s">
        <v>165</v>
      </c>
      <c r="S82" s="55">
        <v>12</v>
      </c>
      <c r="T82" s="55">
        <v>3219</v>
      </c>
      <c r="U82" s="55">
        <v>10.667999999999999</v>
      </c>
      <c r="X82"/>
      <c r="Y82"/>
      <c r="Z82"/>
      <c r="AA82"/>
      <c r="AB82"/>
      <c r="AC82"/>
      <c r="AD82"/>
    </row>
    <row r="83" spans="1:30">
      <c r="A83" s="55">
        <v>120195</v>
      </c>
      <c r="B83" s="32">
        <v>702020098333</v>
      </c>
      <c r="C83" s="55" t="s">
        <v>62</v>
      </c>
      <c r="D83" s="55">
        <v>120195</v>
      </c>
      <c r="E83" s="55" t="s">
        <v>41</v>
      </c>
      <c r="F83" s="55" t="s">
        <v>41</v>
      </c>
      <c r="G83" s="55" t="s">
        <v>415</v>
      </c>
      <c r="H83" s="55" t="s">
        <v>328</v>
      </c>
      <c r="I83" s="55">
        <v>9</v>
      </c>
      <c r="J83" s="55">
        <v>2020</v>
      </c>
      <c r="K83" s="55">
        <v>311</v>
      </c>
      <c r="L83" s="55" t="s">
        <v>280</v>
      </c>
      <c r="M83" s="55">
        <v>3219</v>
      </c>
      <c r="N83" s="55">
        <v>10.667999999999999</v>
      </c>
      <c r="O83" s="55">
        <v>12030</v>
      </c>
      <c r="P83" s="55" t="s">
        <v>64</v>
      </c>
      <c r="Q83" s="55" t="s">
        <v>395</v>
      </c>
      <c r="R83" s="55" t="s">
        <v>136</v>
      </c>
      <c r="S83" s="55">
        <v>12</v>
      </c>
      <c r="T83" s="55">
        <v>3219</v>
      </c>
      <c r="U83" s="55">
        <v>10.667999999999999</v>
      </c>
      <c r="X83"/>
      <c r="Y83"/>
      <c r="Z83"/>
      <c r="AA83"/>
      <c r="AB83"/>
      <c r="AC83"/>
      <c r="AD83"/>
    </row>
    <row r="84" spans="1:30">
      <c r="A84" s="55">
        <v>120195</v>
      </c>
      <c r="B84" s="32">
        <v>702020104265</v>
      </c>
      <c r="C84" s="55" t="s">
        <v>62</v>
      </c>
      <c r="D84" s="55">
        <v>120195</v>
      </c>
      <c r="E84" s="55" t="s">
        <v>41</v>
      </c>
      <c r="F84" s="55" t="s">
        <v>41</v>
      </c>
      <c r="G84" s="55" t="s">
        <v>416</v>
      </c>
      <c r="H84" s="55" t="s">
        <v>307</v>
      </c>
      <c r="I84" s="55">
        <v>9</v>
      </c>
      <c r="J84" s="55">
        <v>2020</v>
      </c>
      <c r="K84" s="55">
        <v>311</v>
      </c>
      <c r="L84" s="55" t="s">
        <v>280</v>
      </c>
      <c r="M84" s="55">
        <v>3119</v>
      </c>
      <c r="N84" s="55">
        <v>12.401</v>
      </c>
      <c r="O84" s="55">
        <v>12030</v>
      </c>
      <c r="P84" s="55" t="s">
        <v>64</v>
      </c>
      <c r="Q84" s="55" t="s">
        <v>365</v>
      </c>
      <c r="R84" s="55" t="s">
        <v>186</v>
      </c>
      <c r="S84" s="55">
        <v>12</v>
      </c>
      <c r="T84" s="55">
        <v>3119</v>
      </c>
      <c r="U84" s="55">
        <v>12.401</v>
      </c>
      <c r="X84"/>
      <c r="Y84"/>
      <c r="Z84"/>
      <c r="AA84"/>
      <c r="AB84"/>
      <c r="AC84"/>
      <c r="AD84"/>
    </row>
    <row r="85" spans="1:30">
      <c r="A85" s="55">
        <v>120195</v>
      </c>
      <c r="B85" s="32">
        <v>702020104268</v>
      </c>
      <c r="C85" s="55" t="s">
        <v>62</v>
      </c>
      <c r="D85" s="55">
        <v>120195</v>
      </c>
      <c r="E85" s="55" t="s">
        <v>41</v>
      </c>
      <c r="F85" s="55" t="s">
        <v>41</v>
      </c>
      <c r="G85" s="55" t="s">
        <v>417</v>
      </c>
      <c r="H85" s="55" t="s">
        <v>307</v>
      </c>
      <c r="I85" s="55">
        <v>9</v>
      </c>
      <c r="J85" s="55">
        <v>2020</v>
      </c>
      <c r="K85" s="55">
        <v>311</v>
      </c>
      <c r="L85" s="55" t="s">
        <v>280</v>
      </c>
      <c r="M85" s="55">
        <v>3118</v>
      </c>
      <c r="N85" s="55">
        <v>12.397</v>
      </c>
      <c r="O85" s="55">
        <v>12030</v>
      </c>
      <c r="P85" s="55" t="s">
        <v>64</v>
      </c>
      <c r="Q85" s="55" t="s">
        <v>365</v>
      </c>
      <c r="R85" s="55" t="s">
        <v>186</v>
      </c>
      <c r="S85" s="55">
        <v>12</v>
      </c>
      <c r="T85" s="55">
        <v>3118</v>
      </c>
      <c r="U85" s="55">
        <v>12.397</v>
      </c>
      <c r="X85"/>
      <c r="Y85"/>
      <c r="Z85"/>
      <c r="AA85"/>
      <c r="AB85"/>
      <c r="AC85"/>
      <c r="AD85"/>
    </row>
    <row r="86" spans="1:30">
      <c r="A86" s="55">
        <v>120195</v>
      </c>
      <c r="B86" s="32">
        <v>702020104221</v>
      </c>
      <c r="C86" s="55" t="s">
        <v>62</v>
      </c>
      <c r="D86" s="55">
        <v>120195</v>
      </c>
      <c r="E86" s="55" t="s">
        <v>41</v>
      </c>
      <c r="F86" s="55" t="s">
        <v>41</v>
      </c>
      <c r="G86" s="55" t="s">
        <v>418</v>
      </c>
      <c r="H86" s="55" t="s">
        <v>367</v>
      </c>
      <c r="I86" s="55">
        <v>9</v>
      </c>
      <c r="J86" s="55">
        <v>2020</v>
      </c>
      <c r="K86" s="55">
        <v>311</v>
      </c>
      <c r="L86" s="55" t="s">
        <v>280</v>
      </c>
      <c r="M86" s="55">
        <v>3053</v>
      </c>
      <c r="N86" s="55">
        <v>12.084</v>
      </c>
      <c r="O86" s="55">
        <v>12030</v>
      </c>
      <c r="P86" s="55" t="s">
        <v>64</v>
      </c>
      <c r="Q86" s="55" t="s">
        <v>419</v>
      </c>
      <c r="R86" s="55" t="s">
        <v>186</v>
      </c>
      <c r="S86" s="55">
        <v>12</v>
      </c>
      <c r="T86" s="55">
        <v>3211</v>
      </c>
      <c r="U86" s="55">
        <v>10.853999999999999</v>
      </c>
      <c r="X86"/>
      <c r="Y86"/>
      <c r="Z86"/>
      <c r="AA86"/>
      <c r="AB86"/>
      <c r="AC86"/>
      <c r="AD86"/>
    </row>
    <row r="87" spans="1:30">
      <c r="A87" s="55">
        <v>120195</v>
      </c>
      <c r="B87" s="32">
        <v>702020104275</v>
      </c>
      <c r="C87" s="55" t="s">
        <v>62</v>
      </c>
      <c r="D87" s="55">
        <v>120195</v>
      </c>
      <c r="E87" s="55" t="s">
        <v>41</v>
      </c>
      <c r="F87" s="55" t="s">
        <v>41</v>
      </c>
      <c r="G87" s="55" t="s">
        <v>420</v>
      </c>
      <c r="H87" s="55" t="s">
        <v>307</v>
      </c>
      <c r="I87" s="55">
        <v>9</v>
      </c>
      <c r="J87" s="55">
        <v>2020</v>
      </c>
      <c r="K87" s="55">
        <v>311</v>
      </c>
      <c r="L87" s="55" t="s">
        <v>280</v>
      </c>
      <c r="M87" s="55">
        <v>3118</v>
      </c>
      <c r="N87" s="55">
        <v>12.397</v>
      </c>
      <c r="O87" s="55">
        <v>12030</v>
      </c>
      <c r="P87" s="55" t="s">
        <v>64</v>
      </c>
      <c r="Q87" s="55" t="s">
        <v>308</v>
      </c>
      <c r="R87" s="55" t="s">
        <v>187</v>
      </c>
      <c r="S87" s="55">
        <v>12</v>
      </c>
      <c r="T87" s="55">
        <v>3742</v>
      </c>
      <c r="U87" s="55">
        <v>11.356</v>
      </c>
      <c r="X87"/>
      <c r="Y87"/>
      <c r="Z87"/>
      <c r="AA87"/>
      <c r="AB87"/>
      <c r="AC87"/>
      <c r="AD87"/>
    </row>
    <row r="88" spans="1:30">
      <c r="A88" s="55">
        <v>120195</v>
      </c>
      <c r="B88" s="32">
        <v>702020113725</v>
      </c>
      <c r="C88" s="55" t="s">
        <v>62</v>
      </c>
      <c r="D88" s="55">
        <v>120195</v>
      </c>
      <c r="E88" s="55" t="s">
        <v>41</v>
      </c>
      <c r="F88" s="55" t="s">
        <v>41</v>
      </c>
      <c r="G88" s="55" t="s">
        <v>421</v>
      </c>
      <c r="H88" s="55" t="s">
        <v>184</v>
      </c>
      <c r="I88" s="55">
        <v>10</v>
      </c>
      <c r="J88" s="55">
        <v>2020</v>
      </c>
      <c r="K88" s="55">
        <v>311</v>
      </c>
      <c r="L88" s="55" t="s">
        <v>280</v>
      </c>
      <c r="M88" s="55">
        <v>3104</v>
      </c>
      <c r="N88" s="55">
        <v>12.853999999999999</v>
      </c>
      <c r="O88" s="55">
        <v>12030</v>
      </c>
      <c r="P88" s="55" t="s">
        <v>64</v>
      </c>
      <c r="Q88" s="55" t="s">
        <v>422</v>
      </c>
      <c r="R88" s="55" t="s">
        <v>149</v>
      </c>
      <c r="S88" s="55">
        <v>12</v>
      </c>
      <c r="T88" s="55">
        <v>3323</v>
      </c>
      <c r="U88" s="55">
        <v>11.167</v>
      </c>
      <c r="X88"/>
      <c r="Y88"/>
      <c r="Z88"/>
      <c r="AA88"/>
      <c r="AB88"/>
      <c r="AC88"/>
      <c r="AD88"/>
    </row>
    <row r="89" spans="1:30">
      <c r="A89" s="55">
        <v>120195</v>
      </c>
      <c r="B89" s="32">
        <v>702020114024</v>
      </c>
      <c r="C89" s="55" t="s">
        <v>62</v>
      </c>
      <c r="D89" s="55">
        <v>120195</v>
      </c>
      <c r="E89" s="55" t="s">
        <v>41</v>
      </c>
      <c r="F89" s="55" t="s">
        <v>41</v>
      </c>
      <c r="G89" s="55" t="s">
        <v>423</v>
      </c>
      <c r="H89" s="55" t="s">
        <v>150</v>
      </c>
      <c r="I89" s="55">
        <v>10</v>
      </c>
      <c r="J89" s="55">
        <v>2020</v>
      </c>
      <c r="K89" s="55">
        <v>311</v>
      </c>
      <c r="L89" s="55" t="s">
        <v>280</v>
      </c>
      <c r="M89" s="55">
        <v>3444</v>
      </c>
      <c r="N89" s="55">
        <v>12.739000000000001</v>
      </c>
      <c r="O89" s="55">
        <v>12030</v>
      </c>
      <c r="P89" s="55" t="s">
        <v>64</v>
      </c>
      <c r="Q89" s="55" t="s">
        <v>424</v>
      </c>
      <c r="R89" s="55" t="s">
        <v>192</v>
      </c>
      <c r="S89" s="55">
        <v>12</v>
      </c>
      <c r="T89" s="55">
        <v>3740</v>
      </c>
      <c r="U89" s="55">
        <v>13.115</v>
      </c>
      <c r="X89"/>
      <c r="Y89"/>
      <c r="Z89"/>
      <c r="AA89"/>
      <c r="AB89"/>
      <c r="AC89"/>
      <c r="AD89"/>
    </row>
    <row r="90" spans="1:30">
      <c r="A90" s="55">
        <v>120195</v>
      </c>
      <c r="B90" s="32">
        <v>702020116983</v>
      </c>
      <c r="C90" s="55" t="s">
        <v>62</v>
      </c>
      <c r="D90" s="55">
        <v>120195</v>
      </c>
      <c r="E90" s="55" t="s">
        <v>41</v>
      </c>
      <c r="F90" s="55" t="s">
        <v>41</v>
      </c>
      <c r="G90" s="55" t="s">
        <v>425</v>
      </c>
      <c r="H90" s="55" t="s">
        <v>154</v>
      </c>
      <c r="I90" s="55">
        <v>10</v>
      </c>
      <c r="J90" s="55">
        <v>2020</v>
      </c>
      <c r="K90" s="55">
        <v>311</v>
      </c>
      <c r="L90" s="55" t="s">
        <v>280</v>
      </c>
      <c r="M90" s="55">
        <v>3167</v>
      </c>
      <c r="N90" s="55">
        <v>11.715</v>
      </c>
      <c r="O90" s="55">
        <v>12030</v>
      </c>
      <c r="P90" s="55" t="s">
        <v>64</v>
      </c>
      <c r="Q90" s="55" t="s">
        <v>426</v>
      </c>
      <c r="R90" s="55" t="s">
        <v>155</v>
      </c>
      <c r="S90" s="55">
        <v>12</v>
      </c>
      <c r="T90" s="55">
        <v>3529</v>
      </c>
      <c r="U90" s="55">
        <v>11.789</v>
      </c>
      <c r="X90"/>
      <c r="Y90"/>
      <c r="Z90"/>
      <c r="AA90"/>
      <c r="AB90"/>
      <c r="AC90"/>
      <c r="AD90"/>
    </row>
    <row r="91" spans="1:30">
      <c r="A91" s="55">
        <v>120195</v>
      </c>
      <c r="B91" s="32">
        <v>702020114039</v>
      </c>
      <c r="C91" s="55" t="s">
        <v>62</v>
      </c>
      <c r="D91" s="55">
        <v>120195</v>
      </c>
      <c r="E91" s="55" t="s">
        <v>41</v>
      </c>
      <c r="F91" s="55" t="s">
        <v>41</v>
      </c>
      <c r="G91" s="55" t="s">
        <v>427</v>
      </c>
      <c r="H91" s="55" t="s">
        <v>150</v>
      </c>
      <c r="I91" s="55">
        <v>10</v>
      </c>
      <c r="J91" s="55">
        <v>2020</v>
      </c>
      <c r="K91" s="55">
        <v>311</v>
      </c>
      <c r="L91" s="55" t="s">
        <v>280</v>
      </c>
      <c r="M91" s="55">
        <v>3450</v>
      </c>
      <c r="N91" s="55">
        <v>12.762</v>
      </c>
      <c r="O91" s="55">
        <v>12030</v>
      </c>
      <c r="P91" s="55" t="s">
        <v>64</v>
      </c>
      <c r="Q91" s="55" t="s">
        <v>428</v>
      </c>
      <c r="R91" s="55" t="s">
        <v>155</v>
      </c>
      <c r="S91" s="55">
        <v>12</v>
      </c>
      <c r="T91" s="55">
        <v>4153</v>
      </c>
      <c r="U91" s="55">
        <v>14.345000000000001</v>
      </c>
      <c r="X91"/>
      <c r="Y91"/>
      <c r="Z91"/>
      <c r="AA91"/>
      <c r="AB91"/>
      <c r="AC91"/>
      <c r="AD91"/>
    </row>
    <row r="92" spans="1:30">
      <c r="A92" s="55">
        <v>120195</v>
      </c>
      <c r="B92" s="32">
        <v>702020104214</v>
      </c>
      <c r="C92" s="55" t="s">
        <v>62</v>
      </c>
      <c r="D92" s="55">
        <v>120195</v>
      </c>
      <c r="E92" s="55" t="s">
        <v>41</v>
      </c>
      <c r="F92" s="55" t="s">
        <v>41</v>
      </c>
      <c r="G92" s="55" t="s">
        <v>429</v>
      </c>
      <c r="H92" s="55" t="s">
        <v>367</v>
      </c>
      <c r="I92" s="55">
        <v>9</v>
      </c>
      <c r="J92" s="55">
        <v>2020</v>
      </c>
      <c r="K92" s="55">
        <v>311</v>
      </c>
      <c r="L92" s="55" t="s">
        <v>280</v>
      </c>
      <c r="M92" s="55">
        <v>3053</v>
      </c>
      <c r="N92" s="55">
        <v>12.084</v>
      </c>
      <c r="O92" s="55">
        <v>12030</v>
      </c>
      <c r="P92" s="55" t="s">
        <v>64</v>
      </c>
      <c r="Q92" s="55" t="s">
        <v>419</v>
      </c>
      <c r="R92" s="55" t="s">
        <v>186</v>
      </c>
      <c r="S92" s="55">
        <v>12</v>
      </c>
      <c r="T92" s="55">
        <v>3211</v>
      </c>
      <c r="U92" s="55">
        <v>10.853999999999999</v>
      </c>
      <c r="X92"/>
      <c r="Y92"/>
      <c r="Z92"/>
      <c r="AA92"/>
      <c r="AB92"/>
      <c r="AC92"/>
      <c r="AD92"/>
    </row>
    <row r="93" spans="1:30">
      <c r="A93" s="55">
        <v>120195</v>
      </c>
      <c r="B93" s="32">
        <v>702020104216</v>
      </c>
      <c r="C93" s="55" t="s">
        <v>62</v>
      </c>
      <c r="D93" s="55">
        <v>120195</v>
      </c>
      <c r="E93" s="55" t="s">
        <v>41</v>
      </c>
      <c r="F93" s="55" t="s">
        <v>41</v>
      </c>
      <c r="G93" s="55" t="s">
        <v>430</v>
      </c>
      <c r="H93" s="55" t="s">
        <v>367</v>
      </c>
      <c r="I93" s="55">
        <v>9</v>
      </c>
      <c r="J93" s="55">
        <v>2020</v>
      </c>
      <c r="K93" s="55">
        <v>311</v>
      </c>
      <c r="L93" s="55" t="s">
        <v>280</v>
      </c>
      <c r="M93" s="55">
        <v>3053</v>
      </c>
      <c r="N93" s="55">
        <v>12.084</v>
      </c>
      <c r="O93" s="55">
        <v>12030</v>
      </c>
      <c r="P93" s="55" t="s">
        <v>64</v>
      </c>
      <c r="Q93" s="55" t="s">
        <v>419</v>
      </c>
      <c r="R93" s="55" t="s">
        <v>186</v>
      </c>
      <c r="S93" s="55">
        <v>12</v>
      </c>
      <c r="T93" s="55">
        <v>3211</v>
      </c>
      <c r="U93" s="55">
        <v>10.853999999999999</v>
      </c>
      <c r="X93"/>
      <c r="Y93"/>
      <c r="Z93"/>
      <c r="AA93"/>
      <c r="AB93"/>
      <c r="AC93"/>
      <c r="AD93"/>
    </row>
    <row r="94" spans="1:30">
      <c r="A94" s="55">
        <v>120195</v>
      </c>
      <c r="B94" s="32">
        <v>702020104237</v>
      </c>
      <c r="C94" s="55" t="s">
        <v>62</v>
      </c>
      <c r="D94" s="55">
        <v>120195</v>
      </c>
      <c r="E94" s="55" t="s">
        <v>41</v>
      </c>
      <c r="F94" s="55" t="s">
        <v>41</v>
      </c>
      <c r="G94" s="55" t="s">
        <v>431</v>
      </c>
      <c r="H94" s="55" t="s">
        <v>367</v>
      </c>
      <c r="I94" s="55">
        <v>9</v>
      </c>
      <c r="J94" s="55">
        <v>2020</v>
      </c>
      <c r="K94" s="55">
        <v>311</v>
      </c>
      <c r="L94" s="55" t="s">
        <v>280</v>
      </c>
      <c r="M94" s="55">
        <v>5975</v>
      </c>
      <c r="N94" s="55">
        <v>23.757000000000001</v>
      </c>
      <c r="O94" s="55">
        <v>12030</v>
      </c>
      <c r="P94" s="55" t="s">
        <v>64</v>
      </c>
      <c r="Q94" s="55" t="s">
        <v>432</v>
      </c>
      <c r="R94" s="55" t="s">
        <v>173</v>
      </c>
      <c r="S94" s="55">
        <v>12</v>
      </c>
      <c r="T94" s="55">
        <v>3216</v>
      </c>
      <c r="U94" s="55">
        <v>10.858000000000001</v>
      </c>
      <c r="X94"/>
      <c r="Y94"/>
      <c r="Z94"/>
      <c r="AA94"/>
      <c r="AB94"/>
      <c r="AC94"/>
      <c r="AD94"/>
    </row>
    <row r="95" spans="1:30">
      <c r="A95" s="55">
        <v>120195</v>
      </c>
      <c r="B95" s="32">
        <v>702020113734</v>
      </c>
      <c r="C95" s="55" t="s">
        <v>62</v>
      </c>
      <c r="D95" s="55">
        <v>120195</v>
      </c>
      <c r="E95" s="55" t="s">
        <v>41</v>
      </c>
      <c r="F95" s="55" t="s">
        <v>41</v>
      </c>
      <c r="G95" s="55" t="s">
        <v>433</v>
      </c>
      <c r="H95" s="55" t="s">
        <v>184</v>
      </c>
      <c r="I95" s="55">
        <v>10</v>
      </c>
      <c r="J95" s="55">
        <v>2020</v>
      </c>
      <c r="K95" s="55">
        <v>311</v>
      </c>
      <c r="L95" s="55" t="s">
        <v>280</v>
      </c>
      <c r="M95" s="55">
        <v>3104</v>
      </c>
      <c r="N95" s="55">
        <v>12.853999999999999</v>
      </c>
      <c r="O95" s="55">
        <v>12030</v>
      </c>
      <c r="P95" s="55" t="s">
        <v>64</v>
      </c>
      <c r="Q95" s="55" t="s">
        <v>422</v>
      </c>
      <c r="R95" s="55" t="s">
        <v>149</v>
      </c>
      <c r="S95" s="55">
        <v>12</v>
      </c>
      <c r="T95" s="55">
        <v>3323</v>
      </c>
      <c r="U95" s="55">
        <v>11.167</v>
      </c>
      <c r="X95"/>
      <c r="Y95"/>
      <c r="Z95"/>
      <c r="AA95"/>
      <c r="AB95"/>
      <c r="AC95"/>
      <c r="AD95"/>
    </row>
    <row r="96" spans="1:30">
      <c r="A96" s="55">
        <v>120195</v>
      </c>
      <c r="B96" s="32">
        <v>702020113737</v>
      </c>
      <c r="C96" s="55" t="s">
        <v>62</v>
      </c>
      <c r="D96" s="55">
        <v>120195</v>
      </c>
      <c r="E96" s="55" t="s">
        <v>41</v>
      </c>
      <c r="F96" s="55" t="s">
        <v>41</v>
      </c>
      <c r="G96" s="55" t="s">
        <v>434</v>
      </c>
      <c r="H96" s="55" t="s">
        <v>184</v>
      </c>
      <c r="I96" s="55">
        <v>10</v>
      </c>
      <c r="J96" s="55">
        <v>2020</v>
      </c>
      <c r="K96" s="55">
        <v>311</v>
      </c>
      <c r="L96" s="55" t="s">
        <v>280</v>
      </c>
      <c r="M96" s="55">
        <v>3104</v>
      </c>
      <c r="N96" s="55">
        <v>12.853999999999999</v>
      </c>
      <c r="O96" s="55">
        <v>12030</v>
      </c>
      <c r="P96" s="55" t="s">
        <v>64</v>
      </c>
      <c r="Q96" s="55" t="s">
        <v>422</v>
      </c>
      <c r="R96" s="55" t="s">
        <v>149</v>
      </c>
      <c r="S96" s="55">
        <v>12</v>
      </c>
      <c r="T96" s="55">
        <v>3323</v>
      </c>
      <c r="U96" s="55">
        <v>11.167</v>
      </c>
      <c r="X96"/>
      <c r="Y96"/>
      <c r="Z96"/>
      <c r="AA96"/>
      <c r="AB96"/>
      <c r="AC96"/>
      <c r="AD96"/>
    </row>
    <row r="97" spans="1:30">
      <c r="A97" s="55">
        <v>120195</v>
      </c>
      <c r="B97" s="32">
        <v>702020114015</v>
      </c>
      <c r="C97" s="55" t="s">
        <v>62</v>
      </c>
      <c r="D97" s="55">
        <v>120195</v>
      </c>
      <c r="E97" s="55" t="s">
        <v>41</v>
      </c>
      <c r="F97" s="55" t="s">
        <v>41</v>
      </c>
      <c r="G97" s="55" t="s">
        <v>435</v>
      </c>
      <c r="H97" s="55" t="s">
        <v>150</v>
      </c>
      <c r="I97" s="55">
        <v>10</v>
      </c>
      <c r="J97" s="55">
        <v>2020</v>
      </c>
      <c r="K97" s="55">
        <v>311</v>
      </c>
      <c r="L97" s="55" t="s">
        <v>280</v>
      </c>
      <c r="M97" s="55">
        <v>3444</v>
      </c>
      <c r="N97" s="55">
        <v>12.739000000000001</v>
      </c>
      <c r="O97" s="55">
        <v>12030</v>
      </c>
      <c r="P97" s="55" t="s">
        <v>64</v>
      </c>
      <c r="Q97" s="55" t="s">
        <v>436</v>
      </c>
      <c r="R97" s="55" t="s">
        <v>153</v>
      </c>
      <c r="S97" s="55">
        <v>12</v>
      </c>
      <c r="T97" s="55">
        <v>3415</v>
      </c>
      <c r="U97" s="55">
        <v>11.423999999999999</v>
      </c>
      <c r="X97"/>
      <c r="Y97"/>
      <c r="Z97"/>
      <c r="AA97"/>
      <c r="AB97"/>
      <c r="AC97"/>
      <c r="AD97"/>
    </row>
    <row r="98" spans="1:30">
      <c r="A98" s="55">
        <v>120195</v>
      </c>
      <c r="B98" s="32">
        <v>702020114020</v>
      </c>
      <c r="C98" s="55" t="s">
        <v>62</v>
      </c>
      <c r="D98" s="55">
        <v>120195</v>
      </c>
      <c r="E98" s="55" t="s">
        <v>41</v>
      </c>
      <c r="F98" s="55" t="s">
        <v>41</v>
      </c>
      <c r="G98" s="55" t="s">
        <v>437</v>
      </c>
      <c r="H98" s="55" t="s">
        <v>150</v>
      </c>
      <c r="I98" s="55">
        <v>10</v>
      </c>
      <c r="J98" s="55">
        <v>2020</v>
      </c>
      <c r="K98" s="55">
        <v>311</v>
      </c>
      <c r="L98" s="55" t="s">
        <v>280</v>
      </c>
      <c r="M98" s="55">
        <v>3444</v>
      </c>
      <c r="N98" s="55">
        <v>12.739000000000001</v>
      </c>
      <c r="O98" s="55">
        <v>12030</v>
      </c>
      <c r="P98" s="55" t="s">
        <v>64</v>
      </c>
      <c r="Q98" s="55" t="s">
        <v>438</v>
      </c>
      <c r="R98" s="55" t="s">
        <v>155</v>
      </c>
      <c r="S98" s="55">
        <v>12</v>
      </c>
      <c r="T98" s="55">
        <v>3415</v>
      </c>
      <c r="U98" s="55">
        <v>11.425000000000001</v>
      </c>
      <c r="X98"/>
      <c r="Y98"/>
      <c r="Z98"/>
      <c r="AA98"/>
      <c r="AB98"/>
      <c r="AC98"/>
      <c r="AD98"/>
    </row>
    <row r="99" spans="1:30">
      <c r="A99" s="55">
        <v>120195</v>
      </c>
      <c r="B99" s="32">
        <v>702020104272</v>
      </c>
      <c r="C99" s="55" t="s">
        <v>62</v>
      </c>
      <c r="D99" s="55">
        <v>120195</v>
      </c>
      <c r="E99" s="55" t="s">
        <v>41</v>
      </c>
      <c r="F99" s="55" t="s">
        <v>41</v>
      </c>
      <c r="G99" s="55" t="s">
        <v>439</v>
      </c>
      <c r="H99" s="55" t="s">
        <v>307</v>
      </c>
      <c r="I99" s="55">
        <v>9</v>
      </c>
      <c r="J99" s="55">
        <v>2020</v>
      </c>
      <c r="K99" s="55">
        <v>311</v>
      </c>
      <c r="L99" s="55" t="s">
        <v>280</v>
      </c>
      <c r="M99" s="55">
        <v>3118</v>
      </c>
      <c r="N99" s="55">
        <v>12.397</v>
      </c>
      <c r="O99" s="55">
        <v>12030</v>
      </c>
      <c r="P99" s="55" t="s">
        <v>64</v>
      </c>
      <c r="Q99" s="55" t="s">
        <v>365</v>
      </c>
      <c r="R99" s="55" t="s">
        <v>186</v>
      </c>
      <c r="S99" s="55">
        <v>12</v>
      </c>
      <c r="T99" s="55">
        <v>3118</v>
      </c>
      <c r="U99" s="55">
        <v>12.397</v>
      </c>
      <c r="X99"/>
      <c r="Y99"/>
      <c r="Z99"/>
      <c r="AA99"/>
      <c r="AB99"/>
      <c r="AC99"/>
      <c r="AD99"/>
    </row>
    <row r="100" spans="1:30">
      <c r="A100" s="55">
        <v>120195</v>
      </c>
      <c r="B100" s="32">
        <v>702020104215</v>
      </c>
      <c r="C100" s="55" t="s">
        <v>62</v>
      </c>
      <c r="D100" s="55">
        <v>120195</v>
      </c>
      <c r="E100" s="55" t="s">
        <v>41</v>
      </c>
      <c r="F100" s="55" t="s">
        <v>41</v>
      </c>
      <c r="G100" s="55" t="s">
        <v>440</v>
      </c>
      <c r="H100" s="55" t="s">
        <v>367</v>
      </c>
      <c r="I100" s="55">
        <v>9</v>
      </c>
      <c r="J100" s="55">
        <v>2020</v>
      </c>
      <c r="K100" s="55">
        <v>311</v>
      </c>
      <c r="L100" s="55" t="s">
        <v>280</v>
      </c>
      <c r="M100" s="55">
        <v>3053</v>
      </c>
      <c r="N100" s="55">
        <v>12.084</v>
      </c>
      <c r="O100" s="55">
        <v>12030</v>
      </c>
      <c r="P100" s="55" t="s">
        <v>64</v>
      </c>
      <c r="Q100" s="55" t="s">
        <v>419</v>
      </c>
      <c r="R100" s="55" t="s">
        <v>186</v>
      </c>
      <c r="S100" s="55">
        <v>12</v>
      </c>
      <c r="T100" s="55">
        <v>3211</v>
      </c>
      <c r="U100" s="55">
        <v>10.853999999999999</v>
      </c>
      <c r="X100"/>
      <c r="Y100"/>
      <c r="Z100"/>
      <c r="AA100"/>
      <c r="AB100"/>
      <c r="AC100"/>
      <c r="AD100"/>
    </row>
    <row r="101" spans="1:30">
      <c r="A101" s="55">
        <v>120195</v>
      </c>
      <c r="B101" s="32">
        <v>702020104217</v>
      </c>
      <c r="C101" s="55" t="s">
        <v>62</v>
      </c>
      <c r="D101" s="55">
        <v>120195</v>
      </c>
      <c r="E101" s="55" t="s">
        <v>41</v>
      </c>
      <c r="F101" s="55" t="s">
        <v>41</v>
      </c>
      <c r="G101" s="55" t="s">
        <v>441</v>
      </c>
      <c r="H101" s="55" t="s">
        <v>367</v>
      </c>
      <c r="I101" s="55">
        <v>9</v>
      </c>
      <c r="J101" s="55">
        <v>2020</v>
      </c>
      <c r="K101" s="55">
        <v>311</v>
      </c>
      <c r="L101" s="55" t="s">
        <v>280</v>
      </c>
      <c r="M101" s="55">
        <v>3053</v>
      </c>
      <c r="N101" s="55">
        <v>12.084</v>
      </c>
      <c r="O101" s="55">
        <v>12030</v>
      </c>
      <c r="P101" s="55" t="s">
        <v>64</v>
      </c>
      <c r="Q101" s="55" t="s">
        <v>419</v>
      </c>
      <c r="R101" s="55" t="s">
        <v>186</v>
      </c>
      <c r="S101" s="55">
        <v>12</v>
      </c>
      <c r="T101" s="55">
        <v>3211</v>
      </c>
      <c r="U101" s="55">
        <v>10.853999999999999</v>
      </c>
      <c r="X101"/>
      <c r="Y101"/>
      <c r="Z101"/>
      <c r="AA101"/>
      <c r="AB101"/>
      <c r="AC101"/>
      <c r="AD101"/>
    </row>
    <row r="102" spans="1:30">
      <c r="A102" s="55">
        <v>120195</v>
      </c>
      <c r="B102" s="32">
        <v>702020110475</v>
      </c>
      <c r="C102" s="55" t="s">
        <v>62</v>
      </c>
      <c r="D102" s="55">
        <v>120195</v>
      </c>
      <c r="E102" s="55" t="s">
        <v>41</v>
      </c>
      <c r="F102" s="55" t="s">
        <v>41</v>
      </c>
      <c r="G102" s="55" t="s">
        <v>442</v>
      </c>
      <c r="H102" s="55" t="s">
        <v>310</v>
      </c>
      <c r="I102" s="55">
        <v>10</v>
      </c>
      <c r="J102" s="55">
        <v>2020</v>
      </c>
      <c r="K102" s="55">
        <v>311</v>
      </c>
      <c r="L102" s="55" t="s">
        <v>280</v>
      </c>
      <c r="M102" s="55">
        <v>2858</v>
      </c>
      <c r="N102" s="55">
        <v>11.358000000000001</v>
      </c>
      <c r="O102" s="55">
        <v>12030</v>
      </c>
      <c r="P102" s="55" t="s">
        <v>64</v>
      </c>
      <c r="Q102" s="55" t="s">
        <v>443</v>
      </c>
      <c r="R102" s="55" t="s">
        <v>189</v>
      </c>
      <c r="S102" s="55">
        <v>12</v>
      </c>
      <c r="T102" s="55">
        <v>2858</v>
      </c>
      <c r="U102" s="55">
        <v>11.358000000000001</v>
      </c>
      <c r="X102"/>
      <c r="Y102"/>
      <c r="Z102"/>
      <c r="AA102"/>
      <c r="AB102"/>
      <c r="AC102"/>
      <c r="AD102"/>
    </row>
    <row r="103" spans="1:30">
      <c r="A103" s="55">
        <v>120195</v>
      </c>
      <c r="B103" s="32">
        <v>702020110520</v>
      </c>
      <c r="C103" s="55" t="s">
        <v>62</v>
      </c>
      <c r="D103" s="55">
        <v>120195</v>
      </c>
      <c r="E103" s="55" t="s">
        <v>41</v>
      </c>
      <c r="F103" s="55" t="s">
        <v>41</v>
      </c>
      <c r="G103" s="55" t="s">
        <v>444</v>
      </c>
      <c r="H103" s="55" t="s">
        <v>310</v>
      </c>
      <c r="I103" s="55">
        <v>10</v>
      </c>
      <c r="J103" s="55">
        <v>2020</v>
      </c>
      <c r="K103" s="55">
        <v>311</v>
      </c>
      <c r="L103" s="55" t="s">
        <v>280</v>
      </c>
      <c r="M103" s="55">
        <v>2858</v>
      </c>
      <c r="N103" s="55">
        <v>11.358000000000001</v>
      </c>
      <c r="O103" s="55">
        <v>12030</v>
      </c>
      <c r="P103" s="55" t="s">
        <v>64</v>
      </c>
      <c r="Q103" s="55" t="s">
        <v>445</v>
      </c>
      <c r="R103" s="55" t="s">
        <v>190</v>
      </c>
      <c r="S103" s="55">
        <v>12</v>
      </c>
      <c r="T103" s="55">
        <v>3020</v>
      </c>
      <c r="U103" s="55">
        <v>10.282999999999999</v>
      </c>
      <c r="X103"/>
      <c r="Y103"/>
      <c r="Z103"/>
      <c r="AA103"/>
      <c r="AB103"/>
      <c r="AC103"/>
      <c r="AD103"/>
    </row>
    <row r="104" spans="1:30">
      <c r="A104" s="55">
        <v>120195</v>
      </c>
      <c r="B104" s="32">
        <v>702020113735</v>
      </c>
      <c r="C104" s="55" t="s">
        <v>62</v>
      </c>
      <c r="D104" s="55">
        <v>120195</v>
      </c>
      <c r="E104" s="55" t="s">
        <v>41</v>
      </c>
      <c r="F104" s="55" t="s">
        <v>41</v>
      </c>
      <c r="G104" s="55" t="s">
        <v>446</v>
      </c>
      <c r="H104" s="55" t="s">
        <v>184</v>
      </c>
      <c r="I104" s="55">
        <v>10</v>
      </c>
      <c r="J104" s="55">
        <v>2020</v>
      </c>
      <c r="K104" s="55">
        <v>311</v>
      </c>
      <c r="L104" s="55" t="s">
        <v>280</v>
      </c>
      <c r="M104" s="55">
        <v>3104</v>
      </c>
      <c r="N104" s="55">
        <v>12.853999999999999</v>
      </c>
      <c r="O104" s="55">
        <v>12030</v>
      </c>
      <c r="P104" s="55" t="s">
        <v>64</v>
      </c>
      <c r="Q104" s="55" t="s">
        <v>422</v>
      </c>
      <c r="R104" s="55" t="s">
        <v>149</v>
      </c>
      <c r="S104" s="55">
        <v>12</v>
      </c>
      <c r="T104" s="55">
        <v>3323</v>
      </c>
      <c r="U104" s="55">
        <v>11.167</v>
      </c>
      <c r="X104"/>
      <c r="Y104"/>
      <c r="Z104"/>
      <c r="AA104"/>
      <c r="AB104"/>
      <c r="AC104"/>
      <c r="AD104"/>
    </row>
    <row r="105" spans="1:30">
      <c r="A105" s="55">
        <v>120195</v>
      </c>
      <c r="B105" s="32">
        <v>702020110567</v>
      </c>
      <c r="C105" s="55" t="s">
        <v>62</v>
      </c>
      <c r="D105" s="55">
        <v>120195</v>
      </c>
      <c r="E105" s="55" t="s">
        <v>41</v>
      </c>
      <c r="F105" s="55" t="s">
        <v>41</v>
      </c>
      <c r="G105" s="55" t="s">
        <v>447</v>
      </c>
      <c r="H105" s="55" t="s">
        <v>310</v>
      </c>
      <c r="I105" s="55">
        <v>10</v>
      </c>
      <c r="J105" s="55">
        <v>2020</v>
      </c>
      <c r="K105" s="55">
        <v>311</v>
      </c>
      <c r="L105" s="55" t="s">
        <v>280</v>
      </c>
      <c r="M105" s="55">
        <v>2187</v>
      </c>
      <c r="N105" s="55">
        <v>8.6910000000000007</v>
      </c>
      <c r="O105" s="55">
        <v>12030</v>
      </c>
      <c r="P105" s="55" t="s">
        <v>64</v>
      </c>
      <c r="Q105" s="55" t="s">
        <v>448</v>
      </c>
      <c r="R105" s="55" t="s">
        <v>147</v>
      </c>
      <c r="S105" s="55">
        <v>12</v>
      </c>
      <c r="T105" s="55">
        <v>3022</v>
      </c>
      <c r="U105" s="55">
        <v>10.278</v>
      </c>
      <c r="X105"/>
      <c r="Y105"/>
      <c r="Z105"/>
      <c r="AA105"/>
      <c r="AB105"/>
      <c r="AC105"/>
      <c r="AD105"/>
    </row>
    <row r="106" spans="1:30">
      <c r="A106" s="55">
        <v>120195</v>
      </c>
      <c r="B106" s="32">
        <v>702020113731</v>
      </c>
      <c r="C106" s="55" t="s">
        <v>62</v>
      </c>
      <c r="D106" s="55">
        <v>120195</v>
      </c>
      <c r="E106" s="55" t="s">
        <v>41</v>
      </c>
      <c r="F106" s="55" t="s">
        <v>41</v>
      </c>
      <c r="G106" s="55" t="s">
        <v>449</v>
      </c>
      <c r="H106" s="55" t="s">
        <v>184</v>
      </c>
      <c r="I106" s="55">
        <v>10</v>
      </c>
      <c r="J106" s="55">
        <v>2020</v>
      </c>
      <c r="K106" s="55">
        <v>311</v>
      </c>
      <c r="L106" s="55" t="s">
        <v>280</v>
      </c>
      <c r="M106" s="55">
        <v>3104</v>
      </c>
      <c r="N106" s="55">
        <v>12.853999999999999</v>
      </c>
      <c r="O106" s="55">
        <v>12030</v>
      </c>
      <c r="P106" s="55" t="s">
        <v>64</v>
      </c>
      <c r="Q106" s="55" t="s">
        <v>422</v>
      </c>
      <c r="R106" s="55" t="s">
        <v>149</v>
      </c>
      <c r="S106" s="55">
        <v>12</v>
      </c>
      <c r="T106" s="55">
        <v>3323</v>
      </c>
      <c r="U106" s="55">
        <v>11.167</v>
      </c>
      <c r="X106"/>
      <c r="Y106"/>
      <c r="Z106"/>
      <c r="AA106"/>
      <c r="AB106"/>
      <c r="AC106"/>
      <c r="AD106"/>
    </row>
    <row r="107" spans="1:30">
      <c r="A107" s="55">
        <v>120195</v>
      </c>
      <c r="B107" s="32">
        <v>702020114018</v>
      </c>
      <c r="C107" s="55" t="s">
        <v>62</v>
      </c>
      <c r="D107" s="55">
        <v>120195</v>
      </c>
      <c r="E107" s="55" t="s">
        <v>41</v>
      </c>
      <c r="F107" s="55" t="s">
        <v>41</v>
      </c>
      <c r="G107" s="55" t="s">
        <v>450</v>
      </c>
      <c r="H107" s="55" t="s">
        <v>150</v>
      </c>
      <c r="I107" s="55">
        <v>10</v>
      </c>
      <c r="J107" s="55">
        <v>2020</v>
      </c>
      <c r="K107" s="55">
        <v>311</v>
      </c>
      <c r="L107" s="55" t="s">
        <v>280</v>
      </c>
      <c r="M107" s="55">
        <v>3444</v>
      </c>
      <c r="N107" s="55">
        <v>12.739000000000001</v>
      </c>
      <c r="O107" s="55">
        <v>12030</v>
      </c>
      <c r="P107" s="55" t="s">
        <v>64</v>
      </c>
      <c r="Q107" s="55" t="s">
        <v>436</v>
      </c>
      <c r="R107" s="55" t="s">
        <v>153</v>
      </c>
      <c r="S107" s="55">
        <v>12</v>
      </c>
      <c r="T107" s="55">
        <v>3415</v>
      </c>
      <c r="U107" s="55">
        <v>11.423999999999999</v>
      </c>
      <c r="X107"/>
      <c r="Y107"/>
      <c r="Z107"/>
      <c r="AA107"/>
      <c r="AB107"/>
      <c r="AC107"/>
      <c r="AD107"/>
    </row>
    <row r="108" spans="1:30">
      <c r="A108" s="55">
        <v>120195</v>
      </c>
      <c r="B108" s="32">
        <v>702020114023</v>
      </c>
      <c r="C108" s="55" t="s">
        <v>62</v>
      </c>
      <c r="D108" s="55">
        <v>120195</v>
      </c>
      <c r="E108" s="55" t="s">
        <v>41</v>
      </c>
      <c r="F108" s="55" t="s">
        <v>41</v>
      </c>
      <c r="G108" s="55" t="s">
        <v>451</v>
      </c>
      <c r="H108" s="55" t="s">
        <v>150</v>
      </c>
      <c r="I108" s="55">
        <v>10</v>
      </c>
      <c r="J108" s="55">
        <v>2020</v>
      </c>
      <c r="K108" s="55">
        <v>311</v>
      </c>
      <c r="L108" s="55" t="s">
        <v>280</v>
      </c>
      <c r="M108" s="55">
        <v>3444</v>
      </c>
      <c r="N108" s="55">
        <v>12.739000000000001</v>
      </c>
      <c r="O108" s="55">
        <v>12030</v>
      </c>
      <c r="P108" s="55" t="s">
        <v>64</v>
      </c>
      <c r="Q108" s="55" t="s">
        <v>452</v>
      </c>
      <c r="R108" s="55" t="s">
        <v>193</v>
      </c>
      <c r="S108" s="55">
        <v>12</v>
      </c>
      <c r="T108" s="55">
        <v>3146</v>
      </c>
      <c r="U108" s="55">
        <v>10.981</v>
      </c>
      <c r="X108"/>
      <c r="Y108"/>
      <c r="Z108"/>
      <c r="AA108"/>
      <c r="AB108"/>
      <c r="AC108"/>
      <c r="AD108"/>
    </row>
    <row r="109" spans="1:30">
      <c r="A109" s="55">
        <v>120195</v>
      </c>
      <c r="B109" s="32">
        <v>702020113723</v>
      </c>
      <c r="C109" s="55" t="s">
        <v>62</v>
      </c>
      <c r="D109" s="55">
        <v>120195</v>
      </c>
      <c r="E109" s="55" t="s">
        <v>41</v>
      </c>
      <c r="F109" s="55" t="s">
        <v>41</v>
      </c>
      <c r="G109" s="55" t="s">
        <v>453</v>
      </c>
      <c r="H109" s="55" t="s">
        <v>184</v>
      </c>
      <c r="I109" s="55">
        <v>10</v>
      </c>
      <c r="J109" s="55">
        <v>2020</v>
      </c>
      <c r="K109" s="55">
        <v>311</v>
      </c>
      <c r="L109" s="55" t="s">
        <v>280</v>
      </c>
      <c r="M109" s="55">
        <v>3104</v>
      </c>
      <c r="N109" s="55">
        <v>12.853999999999999</v>
      </c>
      <c r="O109" s="55">
        <v>12030</v>
      </c>
      <c r="P109" s="55" t="s">
        <v>64</v>
      </c>
      <c r="Q109" s="55" t="s">
        <v>454</v>
      </c>
      <c r="R109" s="55" t="s">
        <v>147</v>
      </c>
      <c r="S109" s="55">
        <v>12</v>
      </c>
      <c r="T109" s="55">
        <v>3104</v>
      </c>
      <c r="U109" s="55">
        <v>12.853999999999999</v>
      </c>
      <c r="X109"/>
      <c r="Y109"/>
      <c r="Z109"/>
      <c r="AA109"/>
      <c r="AB109"/>
      <c r="AC109"/>
      <c r="AD109"/>
    </row>
    <row r="110" spans="1:30">
      <c r="A110" s="55">
        <v>120195</v>
      </c>
      <c r="B110" s="32">
        <v>702020114006</v>
      </c>
      <c r="C110" s="55" t="s">
        <v>62</v>
      </c>
      <c r="D110" s="55">
        <v>120195</v>
      </c>
      <c r="E110" s="55" t="s">
        <v>41</v>
      </c>
      <c r="F110" s="55" t="s">
        <v>41</v>
      </c>
      <c r="G110" s="55" t="s">
        <v>455</v>
      </c>
      <c r="H110" s="55" t="s">
        <v>150</v>
      </c>
      <c r="I110" s="55">
        <v>10</v>
      </c>
      <c r="J110" s="55">
        <v>2020</v>
      </c>
      <c r="K110" s="55">
        <v>311</v>
      </c>
      <c r="L110" s="55" t="s">
        <v>280</v>
      </c>
      <c r="M110" s="55">
        <v>897</v>
      </c>
      <c r="N110" s="55">
        <v>3.714</v>
      </c>
      <c r="O110" s="55">
        <v>12030</v>
      </c>
      <c r="P110" s="55" t="s">
        <v>64</v>
      </c>
      <c r="Q110" s="55" t="s">
        <v>456</v>
      </c>
      <c r="R110" s="55" t="s">
        <v>192</v>
      </c>
      <c r="S110" s="55">
        <v>12</v>
      </c>
      <c r="T110" s="55">
        <v>3414</v>
      </c>
      <c r="U110" s="55">
        <v>11.333</v>
      </c>
      <c r="X110"/>
      <c r="Y110"/>
      <c r="Z110"/>
      <c r="AA110"/>
      <c r="AB110"/>
      <c r="AC110"/>
      <c r="AD110"/>
    </row>
    <row r="111" spans="1:30">
      <c r="A111" s="55">
        <v>120195</v>
      </c>
      <c r="B111" s="32">
        <v>702020104271</v>
      </c>
      <c r="C111" s="55" t="s">
        <v>62</v>
      </c>
      <c r="D111" s="55">
        <v>120195</v>
      </c>
      <c r="E111" s="55" t="s">
        <v>41</v>
      </c>
      <c r="F111" s="55" t="s">
        <v>41</v>
      </c>
      <c r="G111" s="55" t="s">
        <v>457</v>
      </c>
      <c r="H111" s="55" t="s">
        <v>307</v>
      </c>
      <c r="I111" s="55">
        <v>9</v>
      </c>
      <c r="J111" s="55">
        <v>2020</v>
      </c>
      <c r="K111" s="55">
        <v>311</v>
      </c>
      <c r="L111" s="55" t="s">
        <v>280</v>
      </c>
      <c r="M111" s="55">
        <v>3118</v>
      </c>
      <c r="N111" s="55">
        <v>12.397</v>
      </c>
      <c r="O111" s="55">
        <v>12030</v>
      </c>
      <c r="P111" s="55" t="s">
        <v>64</v>
      </c>
      <c r="Q111" s="55" t="s">
        <v>365</v>
      </c>
      <c r="R111" s="55" t="s">
        <v>186</v>
      </c>
      <c r="S111" s="55">
        <v>12</v>
      </c>
      <c r="T111" s="55">
        <v>3118</v>
      </c>
      <c r="U111" s="55">
        <v>12.397</v>
      </c>
      <c r="X111"/>
      <c r="Y111"/>
      <c r="Z111"/>
      <c r="AA111"/>
      <c r="AB111"/>
      <c r="AC111"/>
      <c r="AD111"/>
    </row>
    <row r="112" spans="1:30">
      <c r="A112" s="55">
        <v>120195</v>
      </c>
      <c r="B112" s="32">
        <v>702020104213</v>
      </c>
      <c r="C112" s="55" t="s">
        <v>62</v>
      </c>
      <c r="D112" s="55">
        <v>120195</v>
      </c>
      <c r="E112" s="55" t="s">
        <v>41</v>
      </c>
      <c r="F112" s="55" t="s">
        <v>41</v>
      </c>
      <c r="G112" s="55" t="s">
        <v>458</v>
      </c>
      <c r="H112" s="55" t="s">
        <v>367</v>
      </c>
      <c r="I112" s="55">
        <v>9</v>
      </c>
      <c r="J112" s="55">
        <v>2020</v>
      </c>
      <c r="K112" s="55">
        <v>311</v>
      </c>
      <c r="L112" s="55" t="s">
        <v>280</v>
      </c>
      <c r="M112" s="55">
        <v>3053</v>
      </c>
      <c r="N112" s="55">
        <v>12.084</v>
      </c>
      <c r="O112" s="55">
        <v>12030</v>
      </c>
      <c r="P112" s="55" t="s">
        <v>64</v>
      </c>
      <c r="Q112" s="55" t="s">
        <v>419</v>
      </c>
      <c r="R112" s="55" t="s">
        <v>186</v>
      </c>
      <c r="S112" s="55">
        <v>12</v>
      </c>
      <c r="T112" s="55">
        <v>3211</v>
      </c>
      <c r="U112" s="55">
        <v>10.853999999999999</v>
      </c>
      <c r="X112"/>
      <c r="Y112"/>
      <c r="Z112"/>
      <c r="AA112"/>
      <c r="AB112"/>
      <c r="AC112"/>
      <c r="AD112"/>
    </row>
    <row r="113" spans="1:30">
      <c r="A113" s="55">
        <v>120195</v>
      </c>
      <c r="B113" s="32">
        <v>702020104278</v>
      </c>
      <c r="C113" s="55" t="s">
        <v>62</v>
      </c>
      <c r="D113" s="55">
        <v>120195</v>
      </c>
      <c r="E113" s="55" t="s">
        <v>41</v>
      </c>
      <c r="F113" s="55" t="s">
        <v>41</v>
      </c>
      <c r="G113" s="55" t="s">
        <v>459</v>
      </c>
      <c r="H113" s="55" t="s">
        <v>307</v>
      </c>
      <c r="I113" s="55">
        <v>9</v>
      </c>
      <c r="J113" s="55">
        <v>2020</v>
      </c>
      <c r="K113" s="55">
        <v>311</v>
      </c>
      <c r="L113" s="55" t="s">
        <v>280</v>
      </c>
      <c r="M113" s="55">
        <v>3118</v>
      </c>
      <c r="N113" s="55">
        <v>12.397</v>
      </c>
      <c r="O113" s="55">
        <v>12030</v>
      </c>
      <c r="P113" s="55" t="s">
        <v>64</v>
      </c>
      <c r="Q113" s="55" t="s">
        <v>460</v>
      </c>
      <c r="R113" s="55" t="s">
        <v>180</v>
      </c>
      <c r="S113" s="55">
        <v>12</v>
      </c>
      <c r="T113" s="55">
        <v>3742</v>
      </c>
      <c r="U113" s="55">
        <v>11.356</v>
      </c>
      <c r="X113"/>
      <c r="Y113"/>
      <c r="Z113"/>
      <c r="AA113"/>
      <c r="AB113"/>
      <c r="AC113"/>
      <c r="AD113"/>
    </row>
    <row r="114" spans="1:30">
      <c r="A114" s="55">
        <v>120195</v>
      </c>
      <c r="B114" s="32">
        <v>702020110473</v>
      </c>
      <c r="C114" s="55" t="s">
        <v>62</v>
      </c>
      <c r="D114" s="55">
        <v>120195</v>
      </c>
      <c r="E114" s="55" t="s">
        <v>41</v>
      </c>
      <c r="F114" s="55" t="s">
        <v>41</v>
      </c>
      <c r="G114" s="55" t="s">
        <v>461</v>
      </c>
      <c r="H114" s="55" t="s">
        <v>310</v>
      </c>
      <c r="I114" s="55">
        <v>10</v>
      </c>
      <c r="J114" s="55">
        <v>2020</v>
      </c>
      <c r="K114" s="55">
        <v>311</v>
      </c>
      <c r="L114" s="55" t="s">
        <v>280</v>
      </c>
      <c r="M114" s="55">
        <v>2858</v>
      </c>
      <c r="N114" s="55">
        <v>11.358000000000001</v>
      </c>
      <c r="O114" s="55">
        <v>12030</v>
      </c>
      <c r="P114" s="55" t="s">
        <v>64</v>
      </c>
      <c r="Q114" s="55" t="s">
        <v>443</v>
      </c>
      <c r="R114" s="55" t="s">
        <v>189</v>
      </c>
      <c r="S114" s="55">
        <v>12</v>
      </c>
      <c r="T114" s="55">
        <v>2858</v>
      </c>
      <c r="U114" s="55">
        <v>11.358000000000001</v>
      </c>
      <c r="X114"/>
      <c r="Y114"/>
      <c r="Z114"/>
      <c r="AA114"/>
      <c r="AB114"/>
      <c r="AC114"/>
      <c r="AD114"/>
    </row>
    <row r="115" spans="1:30">
      <c r="A115" s="55">
        <v>120195</v>
      </c>
      <c r="B115" s="32">
        <v>702020110477</v>
      </c>
      <c r="C115" s="55" t="s">
        <v>62</v>
      </c>
      <c r="D115" s="55">
        <v>120195</v>
      </c>
      <c r="E115" s="55" t="s">
        <v>41</v>
      </c>
      <c r="F115" s="55" t="s">
        <v>41</v>
      </c>
      <c r="G115" s="55" t="s">
        <v>462</v>
      </c>
      <c r="H115" s="55" t="s">
        <v>310</v>
      </c>
      <c r="I115" s="55">
        <v>10</v>
      </c>
      <c r="J115" s="55">
        <v>2020</v>
      </c>
      <c r="K115" s="55">
        <v>311</v>
      </c>
      <c r="L115" s="55" t="s">
        <v>280</v>
      </c>
      <c r="M115" s="55">
        <v>2858</v>
      </c>
      <c r="N115" s="55">
        <v>11.358000000000001</v>
      </c>
      <c r="O115" s="55">
        <v>12030</v>
      </c>
      <c r="P115" s="55" t="s">
        <v>64</v>
      </c>
      <c r="Q115" s="55" t="s">
        <v>311</v>
      </c>
      <c r="R115" s="55" t="s">
        <v>148</v>
      </c>
      <c r="S115" s="55">
        <v>12</v>
      </c>
      <c r="T115" s="55">
        <v>3020</v>
      </c>
      <c r="U115" s="55">
        <v>10.282999999999999</v>
      </c>
      <c r="X115"/>
      <c r="Y115"/>
      <c r="Z115"/>
      <c r="AA115"/>
      <c r="AB115"/>
      <c r="AC115"/>
      <c r="AD115"/>
    </row>
    <row r="116" spans="1:30">
      <c r="A116" s="55">
        <v>120195</v>
      </c>
      <c r="B116" s="32">
        <v>702020113726</v>
      </c>
      <c r="C116" s="55" t="s">
        <v>62</v>
      </c>
      <c r="D116" s="55">
        <v>120195</v>
      </c>
      <c r="E116" s="55" t="s">
        <v>41</v>
      </c>
      <c r="F116" s="55" t="s">
        <v>41</v>
      </c>
      <c r="G116" s="55" t="s">
        <v>463</v>
      </c>
      <c r="H116" s="55" t="s">
        <v>184</v>
      </c>
      <c r="I116" s="55">
        <v>10</v>
      </c>
      <c r="J116" s="55">
        <v>2020</v>
      </c>
      <c r="K116" s="55">
        <v>311</v>
      </c>
      <c r="L116" s="55" t="s">
        <v>280</v>
      </c>
      <c r="M116" s="55">
        <v>3104</v>
      </c>
      <c r="N116" s="55">
        <v>12.853999999999999</v>
      </c>
      <c r="O116" s="55">
        <v>12030</v>
      </c>
      <c r="P116" s="55" t="s">
        <v>64</v>
      </c>
      <c r="Q116" s="55" t="s">
        <v>422</v>
      </c>
      <c r="R116" s="55" t="s">
        <v>149</v>
      </c>
      <c r="S116" s="55">
        <v>12</v>
      </c>
      <c r="T116" s="55">
        <v>3323</v>
      </c>
      <c r="U116" s="55">
        <v>11.167</v>
      </c>
      <c r="X116"/>
      <c r="Y116"/>
      <c r="Z116"/>
      <c r="AA116"/>
      <c r="AB116"/>
      <c r="AC116"/>
      <c r="AD116"/>
    </row>
    <row r="117" spans="1:30">
      <c r="A117" s="55">
        <v>120195</v>
      </c>
      <c r="B117" s="32">
        <v>702020114025</v>
      </c>
      <c r="C117" s="55" t="s">
        <v>62</v>
      </c>
      <c r="D117" s="55">
        <v>120195</v>
      </c>
      <c r="E117" s="55" t="s">
        <v>41</v>
      </c>
      <c r="F117" s="55" t="s">
        <v>41</v>
      </c>
      <c r="G117" s="55" t="s">
        <v>464</v>
      </c>
      <c r="H117" s="55" t="s">
        <v>150</v>
      </c>
      <c r="I117" s="55">
        <v>10</v>
      </c>
      <c r="J117" s="55">
        <v>2020</v>
      </c>
      <c r="K117" s="55">
        <v>311</v>
      </c>
      <c r="L117" s="55" t="s">
        <v>280</v>
      </c>
      <c r="M117" s="55">
        <v>3444</v>
      </c>
      <c r="N117" s="55">
        <v>12.739000000000001</v>
      </c>
      <c r="O117" s="55">
        <v>12030</v>
      </c>
      <c r="P117" s="55" t="s">
        <v>64</v>
      </c>
      <c r="Q117" s="55" t="s">
        <v>428</v>
      </c>
      <c r="R117" s="55" t="s">
        <v>155</v>
      </c>
      <c r="S117" s="55">
        <v>12</v>
      </c>
      <c r="T117" s="55">
        <v>3740</v>
      </c>
      <c r="U117" s="55">
        <v>13.115</v>
      </c>
      <c r="X117"/>
      <c r="Y117"/>
      <c r="Z117"/>
      <c r="AA117"/>
      <c r="AB117"/>
      <c r="AC117"/>
      <c r="AD117"/>
    </row>
    <row r="118" spans="1:30">
      <c r="A118" s="55">
        <v>120195</v>
      </c>
      <c r="B118" s="32">
        <v>702020081686</v>
      </c>
      <c r="C118" s="55" t="s">
        <v>62</v>
      </c>
      <c r="D118" s="55">
        <v>120195</v>
      </c>
      <c r="E118" s="55" t="s">
        <v>41</v>
      </c>
      <c r="F118" s="55" t="s">
        <v>41</v>
      </c>
      <c r="G118" s="55" t="s">
        <v>465</v>
      </c>
      <c r="H118" s="55" t="s">
        <v>285</v>
      </c>
      <c r="I118" s="55">
        <v>7</v>
      </c>
      <c r="J118" s="55">
        <v>2020</v>
      </c>
      <c r="K118" s="55">
        <v>311</v>
      </c>
      <c r="L118" s="55" t="s">
        <v>280</v>
      </c>
      <c r="M118" s="55">
        <v>3433</v>
      </c>
      <c r="N118" s="55">
        <v>11.858000000000001</v>
      </c>
      <c r="O118" s="55">
        <v>12030</v>
      </c>
      <c r="P118" s="55" t="s">
        <v>64</v>
      </c>
      <c r="Q118" s="55" t="s">
        <v>296</v>
      </c>
      <c r="R118" s="55" t="s">
        <v>158</v>
      </c>
      <c r="S118" s="55">
        <v>12</v>
      </c>
      <c r="T118" s="55">
        <v>3433</v>
      </c>
      <c r="U118" s="55">
        <v>11.858000000000001</v>
      </c>
      <c r="X118"/>
      <c r="Y118"/>
      <c r="Z118"/>
      <c r="AA118"/>
      <c r="AB118"/>
      <c r="AC118"/>
      <c r="AD118"/>
    </row>
    <row r="119" spans="1:30">
      <c r="A119" s="55">
        <v>120195</v>
      </c>
      <c r="B119" s="32">
        <v>702020081688</v>
      </c>
      <c r="C119" s="55" t="s">
        <v>62</v>
      </c>
      <c r="D119" s="55">
        <v>120195</v>
      </c>
      <c r="E119" s="55" t="s">
        <v>41</v>
      </c>
      <c r="F119" s="55" t="s">
        <v>41</v>
      </c>
      <c r="G119" s="55" t="s">
        <v>466</v>
      </c>
      <c r="H119" s="55" t="s">
        <v>285</v>
      </c>
      <c r="I119" s="55">
        <v>7</v>
      </c>
      <c r="J119" s="55">
        <v>2020</v>
      </c>
      <c r="K119" s="55">
        <v>311</v>
      </c>
      <c r="L119" s="55" t="s">
        <v>280</v>
      </c>
      <c r="M119" s="55">
        <v>3433</v>
      </c>
      <c r="N119" s="55">
        <v>11.858000000000001</v>
      </c>
      <c r="O119" s="55">
        <v>12030</v>
      </c>
      <c r="P119" s="55" t="s">
        <v>64</v>
      </c>
      <c r="Q119" s="55" t="s">
        <v>467</v>
      </c>
      <c r="R119" s="55" t="s">
        <v>159</v>
      </c>
      <c r="S119" s="55">
        <v>12</v>
      </c>
      <c r="T119" s="55">
        <v>3433</v>
      </c>
      <c r="U119" s="55">
        <v>11.858000000000001</v>
      </c>
      <c r="X119"/>
      <c r="Y119"/>
      <c r="Z119"/>
      <c r="AA119"/>
      <c r="AB119"/>
      <c r="AC119"/>
      <c r="AD119"/>
    </row>
    <row r="120" spans="1:30">
      <c r="A120" s="55">
        <v>120195</v>
      </c>
      <c r="B120" s="32">
        <v>702020082006</v>
      </c>
      <c r="C120" s="55" t="s">
        <v>62</v>
      </c>
      <c r="D120" s="55">
        <v>120195</v>
      </c>
      <c r="E120" s="55" t="s">
        <v>41</v>
      </c>
      <c r="F120" s="55" t="s">
        <v>41</v>
      </c>
      <c r="G120" s="55" t="s">
        <v>468</v>
      </c>
      <c r="H120" s="55" t="s">
        <v>282</v>
      </c>
      <c r="I120" s="55">
        <v>7</v>
      </c>
      <c r="J120" s="55">
        <v>2020</v>
      </c>
      <c r="K120" s="55">
        <v>311</v>
      </c>
      <c r="L120" s="55" t="s">
        <v>280</v>
      </c>
      <c r="M120" s="55">
        <v>3621</v>
      </c>
      <c r="N120" s="55">
        <v>12.507</v>
      </c>
      <c r="O120" s="55">
        <v>12030</v>
      </c>
      <c r="P120" s="55" t="s">
        <v>64</v>
      </c>
      <c r="Q120" s="55" t="s">
        <v>397</v>
      </c>
      <c r="R120" s="55" t="s">
        <v>159</v>
      </c>
      <c r="S120" s="55">
        <v>12</v>
      </c>
      <c r="T120" s="55">
        <v>3621</v>
      </c>
      <c r="U120" s="55">
        <v>12.507</v>
      </c>
      <c r="X120"/>
      <c r="Y120"/>
      <c r="Z120"/>
      <c r="AA120"/>
      <c r="AB120"/>
      <c r="AC120"/>
      <c r="AD120"/>
    </row>
    <row r="121" spans="1:30">
      <c r="A121" s="55">
        <v>120195</v>
      </c>
      <c r="B121" s="32">
        <v>702020084149</v>
      </c>
      <c r="C121" s="55" t="s">
        <v>62</v>
      </c>
      <c r="D121" s="55">
        <v>120195</v>
      </c>
      <c r="E121" s="55" t="s">
        <v>41</v>
      </c>
      <c r="F121" s="55" t="s">
        <v>41</v>
      </c>
      <c r="G121" s="55" t="s">
        <v>469</v>
      </c>
      <c r="H121" s="55" t="s">
        <v>322</v>
      </c>
      <c r="I121" s="55">
        <v>7</v>
      </c>
      <c r="J121" s="55">
        <v>2020</v>
      </c>
      <c r="K121" s="55">
        <v>311</v>
      </c>
      <c r="L121" s="55" t="s">
        <v>280</v>
      </c>
      <c r="M121" s="55">
        <v>3385</v>
      </c>
      <c r="N121" s="55">
        <v>11.692</v>
      </c>
      <c r="O121" s="55">
        <v>12030</v>
      </c>
      <c r="P121" s="55" t="s">
        <v>64</v>
      </c>
      <c r="Q121" s="55" t="s">
        <v>336</v>
      </c>
      <c r="R121" s="55" t="s">
        <v>131</v>
      </c>
      <c r="S121" s="55">
        <v>12</v>
      </c>
      <c r="T121" s="55">
        <v>3385</v>
      </c>
      <c r="U121" s="55">
        <v>11.692</v>
      </c>
      <c r="X121"/>
      <c r="Y121"/>
      <c r="Z121"/>
      <c r="AA121"/>
      <c r="AB121"/>
      <c r="AC121"/>
      <c r="AD121"/>
    </row>
    <row r="122" spans="1:30">
      <c r="A122" s="55">
        <v>120195</v>
      </c>
      <c r="B122" s="32">
        <v>702020081712</v>
      </c>
      <c r="C122" s="55" t="s">
        <v>62</v>
      </c>
      <c r="D122" s="55">
        <v>120195</v>
      </c>
      <c r="E122" s="55" t="s">
        <v>41</v>
      </c>
      <c r="F122" s="55" t="s">
        <v>41</v>
      </c>
      <c r="G122" s="55" t="s">
        <v>470</v>
      </c>
      <c r="H122" s="55" t="s">
        <v>285</v>
      </c>
      <c r="I122" s="55">
        <v>7</v>
      </c>
      <c r="J122" s="55">
        <v>2020</v>
      </c>
      <c r="K122" s="55">
        <v>311</v>
      </c>
      <c r="L122" s="55" t="s">
        <v>280</v>
      </c>
      <c r="M122" s="55">
        <v>3433</v>
      </c>
      <c r="N122" s="55">
        <v>11.858000000000001</v>
      </c>
      <c r="O122" s="55">
        <v>12030</v>
      </c>
      <c r="P122" s="55" t="s">
        <v>64</v>
      </c>
      <c r="Q122" s="55" t="s">
        <v>358</v>
      </c>
      <c r="R122" s="55" t="s">
        <v>161</v>
      </c>
      <c r="S122" s="55">
        <v>12</v>
      </c>
      <c r="T122" s="55">
        <v>4026</v>
      </c>
      <c r="U122" s="55">
        <v>12.571999999999999</v>
      </c>
      <c r="X122"/>
      <c r="Y122"/>
      <c r="Z122"/>
      <c r="AA122"/>
      <c r="AB122"/>
      <c r="AC122"/>
      <c r="AD122"/>
    </row>
    <row r="123" spans="1:30">
      <c r="A123" s="55">
        <v>120195</v>
      </c>
      <c r="B123" s="32">
        <v>702020082024</v>
      </c>
      <c r="C123" s="55" t="s">
        <v>62</v>
      </c>
      <c r="D123" s="55">
        <v>120195</v>
      </c>
      <c r="E123" s="55" t="s">
        <v>41</v>
      </c>
      <c r="F123" s="55" t="s">
        <v>41</v>
      </c>
      <c r="G123" s="55" t="s">
        <v>471</v>
      </c>
      <c r="H123" s="55" t="s">
        <v>282</v>
      </c>
      <c r="I123" s="55">
        <v>7</v>
      </c>
      <c r="J123" s="55">
        <v>2020</v>
      </c>
      <c r="K123" s="55">
        <v>311</v>
      </c>
      <c r="L123" s="55" t="s">
        <v>280</v>
      </c>
      <c r="M123" s="55">
        <v>3621</v>
      </c>
      <c r="N123" s="55">
        <v>12.507</v>
      </c>
      <c r="O123" s="55">
        <v>12030</v>
      </c>
      <c r="P123" s="55" t="s">
        <v>64</v>
      </c>
      <c r="Q123" s="55" t="s">
        <v>291</v>
      </c>
      <c r="R123" s="55" t="s">
        <v>161</v>
      </c>
      <c r="S123" s="55">
        <v>12</v>
      </c>
      <c r="T123" s="55">
        <v>4189</v>
      </c>
      <c r="U123" s="55">
        <v>13.11</v>
      </c>
      <c r="X123"/>
      <c r="Y123"/>
      <c r="Z123"/>
      <c r="AA123"/>
      <c r="AB123"/>
      <c r="AC123"/>
      <c r="AD123"/>
    </row>
    <row r="124" spans="1:30">
      <c r="A124" s="55">
        <v>120195</v>
      </c>
      <c r="B124" s="32">
        <v>702020089456</v>
      </c>
      <c r="C124" s="55" t="s">
        <v>62</v>
      </c>
      <c r="D124" s="55">
        <v>120195</v>
      </c>
      <c r="E124" s="55" t="s">
        <v>41</v>
      </c>
      <c r="F124" s="55" t="s">
        <v>41</v>
      </c>
      <c r="G124" s="55" t="s">
        <v>472</v>
      </c>
      <c r="H124" s="55" t="s">
        <v>319</v>
      </c>
      <c r="I124" s="55">
        <v>8</v>
      </c>
      <c r="J124" s="55">
        <v>2020</v>
      </c>
      <c r="K124" s="55">
        <v>311</v>
      </c>
      <c r="L124" s="55" t="s">
        <v>280</v>
      </c>
      <c r="M124" s="55">
        <v>3539</v>
      </c>
      <c r="N124" s="55">
        <v>11.958</v>
      </c>
      <c r="O124" s="55">
        <v>12030</v>
      </c>
      <c r="P124" s="55" t="s">
        <v>64</v>
      </c>
      <c r="Q124" s="55" t="s">
        <v>340</v>
      </c>
      <c r="R124" s="55" t="s">
        <v>341</v>
      </c>
      <c r="S124" s="55">
        <v>12</v>
      </c>
      <c r="T124" s="55">
        <v>3539</v>
      </c>
      <c r="U124" s="55">
        <v>11.958</v>
      </c>
      <c r="X124"/>
      <c r="Y124"/>
      <c r="Z124"/>
      <c r="AA124"/>
      <c r="AB124"/>
      <c r="AC124"/>
      <c r="AD124"/>
    </row>
    <row r="125" spans="1:30">
      <c r="A125" s="55">
        <v>120195</v>
      </c>
      <c r="B125" s="32">
        <v>702020084267</v>
      </c>
      <c r="C125" s="55" t="s">
        <v>62</v>
      </c>
      <c r="D125" s="55">
        <v>120195</v>
      </c>
      <c r="E125" s="55" t="s">
        <v>41</v>
      </c>
      <c r="F125" s="55" t="s">
        <v>41</v>
      </c>
      <c r="G125" s="55" t="s">
        <v>473</v>
      </c>
      <c r="H125" s="55" t="s">
        <v>322</v>
      </c>
      <c r="I125" s="55">
        <v>7</v>
      </c>
      <c r="J125" s="55">
        <v>2020</v>
      </c>
      <c r="K125" s="55">
        <v>311</v>
      </c>
      <c r="L125" s="55" t="s">
        <v>280</v>
      </c>
      <c r="M125" s="55">
        <v>4162</v>
      </c>
      <c r="N125" s="55">
        <v>14.087999999999999</v>
      </c>
      <c r="O125" s="55">
        <v>12030</v>
      </c>
      <c r="P125" s="55" t="s">
        <v>64</v>
      </c>
      <c r="Q125" s="55" t="s">
        <v>294</v>
      </c>
      <c r="R125" s="55" t="s">
        <v>134</v>
      </c>
      <c r="S125" s="55">
        <v>12</v>
      </c>
      <c r="T125" s="55">
        <v>3911</v>
      </c>
      <c r="U125" s="55">
        <v>12.141999999999999</v>
      </c>
      <c r="X125"/>
      <c r="Y125"/>
      <c r="Z125"/>
      <c r="AA125"/>
      <c r="AB125"/>
      <c r="AC125"/>
      <c r="AD125"/>
    </row>
    <row r="126" spans="1:30">
      <c r="A126" s="55">
        <v>120195</v>
      </c>
      <c r="B126" s="32">
        <v>702020089460</v>
      </c>
      <c r="C126" s="55" t="s">
        <v>62</v>
      </c>
      <c r="D126" s="55">
        <v>120195</v>
      </c>
      <c r="E126" s="55" t="s">
        <v>41</v>
      </c>
      <c r="F126" s="55" t="s">
        <v>41</v>
      </c>
      <c r="G126" s="55" t="s">
        <v>474</v>
      </c>
      <c r="H126" s="55" t="s">
        <v>319</v>
      </c>
      <c r="I126" s="55">
        <v>8</v>
      </c>
      <c r="J126" s="55">
        <v>2020</v>
      </c>
      <c r="K126" s="55">
        <v>311</v>
      </c>
      <c r="L126" s="55" t="s">
        <v>280</v>
      </c>
      <c r="M126" s="55">
        <v>3539</v>
      </c>
      <c r="N126" s="55">
        <v>11.958</v>
      </c>
      <c r="O126" s="55">
        <v>12030</v>
      </c>
      <c r="P126" s="55" t="s">
        <v>64</v>
      </c>
      <c r="Q126" s="55" t="s">
        <v>380</v>
      </c>
      <c r="R126" s="55" t="s">
        <v>175</v>
      </c>
      <c r="S126" s="55">
        <v>12</v>
      </c>
      <c r="T126" s="55">
        <v>3539</v>
      </c>
      <c r="U126" s="55">
        <v>11.958</v>
      </c>
      <c r="X126"/>
      <c r="Y126"/>
      <c r="Z126"/>
      <c r="AA126"/>
      <c r="AB126"/>
      <c r="AC126"/>
      <c r="AD126"/>
    </row>
    <row r="127" spans="1:30">
      <c r="A127" s="55">
        <v>120195</v>
      </c>
      <c r="B127" s="32">
        <v>702020089463</v>
      </c>
      <c r="C127" s="55" t="s">
        <v>62</v>
      </c>
      <c r="D127" s="55">
        <v>120195</v>
      </c>
      <c r="E127" s="55" t="s">
        <v>41</v>
      </c>
      <c r="F127" s="55" t="s">
        <v>41</v>
      </c>
      <c r="G127" s="55" t="s">
        <v>475</v>
      </c>
      <c r="H127" s="55" t="s">
        <v>319</v>
      </c>
      <c r="I127" s="55">
        <v>8</v>
      </c>
      <c r="J127" s="55">
        <v>2020</v>
      </c>
      <c r="K127" s="55">
        <v>311</v>
      </c>
      <c r="L127" s="55" t="s">
        <v>280</v>
      </c>
      <c r="M127" s="55">
        <v>3539</v>
      </c>
      <c r="N127" s="55">
        <v>11.958</v>
      </c>
      <c r="O127" s="55">
        <v>12030</v>
      </c>
      <c r="P127" s="55" t="s">
        <v>64</v>
      </c>
      <c r="Q127" s="55" t="s">
        <v>476</v>
      </c>
      <c r="R127" s="55" t="s">
        <v>175</v>
      </c>
      <c r="S127" s="55">
        <v>12</v>
      </c>
      <c r="T127" s="55">
        <v>3539</v>
      </c>
      <c r="U127" s="55">
        <v>11.958</v>
      </c>
      <c r="X127"/>
      <c r="Y127"/>
      <c r="Z127"/>
      <c r="AA127"/>
      <c r="AB127"/>
      <c r="AC127"/>
      <c r="AD127"/>
    </row>
    <row r="128" spans="1:30">
      <c r="A128" s="55">
        <v>120195</v>
      </c>
      <c r="B128" s="32">
        <v>702020089500</v>
      </c>
      <c r="C128" s="55" t="s">
        <v>62</v>
      </c>
      <c r="D128" s="55">
        <v>120195</v>
      </c>
      <c r="E128" s="55" t="s">
        <v>41</v>
      </c>
      <c r="F128" s="55" t="s">
        <v>41</v>
      </c>
      <c r="G128" s="55" t="s">
        <v>477</v>
      </c>
      <c r="H128" s="55" t="s">
        <v>319</v>
      </c>
      <c r="I128" s="55">
        <v>8</v>
      </c>
      <c r="J128" s="55">
        <v>2020</v>
      </c>
      <c r="K128" s="55">
        <v>311</v>
      </c>
      <c r="L128" s="55" t="s">
        <v>280</v>
      </c>
      <c r="M128" s="55">
        <v>3438</v>
      </c>
      <c r="N128" s="55">
        <v>11.617000000000001</v>
      </c>
      <c r="O128" s="55">
        <v>12030</v>
      </c>
      <c r="P128" s="55" t="s">
        <v>64</v>
      </c>
      <c r="Q128" s="55" t="s">
        <v>478</v>
      </c>
      <c r="R128" s="55" t="s">
        <v>170</v>
      </c>
      <c r="S128" s="55">
        <v>12</v>
      </c>
      <c r="T128" s="55">
        <v>11917</v>
      </c>
      <c r="U128" s="55">
        <v>25.300999999999998</v>
      </c>
      <c r="X128"/>
      <c r="Y128"/>
      <c r="Z128"/>
      <c r="AA128"/>
      <c r="AB128"/>
      <c r="AC128"/>
      <c r="AD128"/>
    </row>
    <row r="129" spans="1:30">
      <c r="A129" s="55">
        <v>120195</v>
      </c>
      <c r="B129" s="32">
        <v>702020091867</v>
      </c>
      <c r="C129" s="55" t="s">
        <v>62</v>
      </c>
      <c r="D129" s="55">
        <v>120195</v>
      </c>
      <c r="E129" s="55" t="s">
        <v>41</v>
      </c>
      <c r="F129" s="55" t="s">
        <v>41</v>
      </c>
      <c r="G129" s="55" t="s">
        <v>479</v>
      </c>
      <c r="H129" s="55" t="s">
        <v>298</v>
      </c>
      <c r="I129" s="55">
        <v>8</v>
      </c>
      <c r="J129" s="55">
        <v>2020</v>
      </c>
      <c r="K129" s="55">
        <v>311</v>
      </c>
      <c r="L129" s="55" t="s">
        <v>280</v>
      </c>
      <c r="M129" s="55">
        <v>3140</v>
      </c>
      <c r="N129" s="55">
        <v>10.406000000000001</v>
      </c>
      <c r="O129" s="55">
        <v>12030</v>
      </c>
      <c r="P129" s="55" t="s">
        <v>64</v>
      </c>
      <c r="Q129" s="55" t="s">
        <v>299</v>
      </c>
      <c r="R129" s="55" t="s">
        <v>175</v>
      </c>
      <c r="S129" s="55">
        <v>12</v>
      </c>
      <c r="T129" s="55">
        <v>3140</v>
      </c>
      <c r="U129" s="55">
        <v>10.406000000000001</v>
      </c>
      <c r="X129"/>
      <c r="Y129"/>
      <c r="Z129"/>
      <c r="AA129"/>
      <c r="AB129"/>
      <c r="AC129"/>
      <c r="AD129"/>
    </row>
    <row r="130" spans="1:30">
      <c r="A130" s="55">
        <v>120195</v>
      </c>
      <c r="B130" s="32">
        <v>702020094641</v>
      </c>
      <c r="C130" s="55" t="s">
        <v>62</v>
      </c>
      <c r="D130" s="55">
        <v>120195</v>
      </c>
      <c r="E130" s="55" t="s">
        <v>41</v>
      </c>
      <c r="F130" s="55" t="s">
        <v>41</v>
      </c>
      <c r="G130" s="55" t="s">
        <v>480</v>
      </c>
      <c r="H130" s="55" t="s">
        <v>302</v>
      </c>
      <c r="I130" s="55">
        <v>8</v>
      </c>
      <c r="J130" s="55">
        <v>2020</v>
      </c>
      <c r="K130" s="55">
        <v>311</v>
      </c>
      <c r="L130" s="55" t="s">
        <v>280</v>
      </c>
      <c r="M130" s="55">
        <v>3507</v>
      </c>
      <c r="N130" s="55">
        <v>10.798</v>
      </c>
      <c r="O130" s="55">
        <v>12030</v>
      </c>
      <c r="P130" s="55" t="s">
        <v>64</v>
      </c>
      <c r="Q130" s="55" t="s">
        <v>303</v>
      </c>
      <c r="R130" s="55" t="s">
        <v>304</v>
      </c>
      <c r="S130" s="55">
        <v>12</v>
      </c>
      <c r="T130" s="55">
        <v>3971</v>
      </c>
      <c r="U130" s="55">
        <v>12.923999999999999</v>
      </c>
      <c r="X130"/>
      <c r="Y130"/>
      <c r="Z130"/>
      <c r="AA130"/>
      <c r="AB130"/>
      <c r="AC130"/>
      <c r="AD130"/>
    </row>
    <row r="131" spans="1:30">
      <c r="A131" s="55">
        <v>120195</v>
      </c>
      <c r="B131" s="32">
        <v>702020098336</v>
      </c>
      <c r="C131" s="55" t="s">
        <v>62</v>
      </c>
      <c r="D131" s="55">
        <v>120195</v>
      </c>
      <c r="E131" s="55" t="s">
        <v>41</v>
      </c>
      <c r="F131" s="55" t="s">
        <v>41</v>
      </c>
      <c r="G131" s="55" t="s">
        <v>481</v>
      </c>
      <c r="H131" s="55" t="s">
        <v>328</v>
      </c>
      <c r="I131" s="55">
        <v>9</v>
      </c>
      <c r="J131" s="55">
        <v>2020</v>
      </c>
      <c r="K131" s="55">
        <v>311</v>
      </c>
      <c r="L131" s="55" t="s">
        <v>280</v>
      </c>
      <c r="M131" s="55">
        <v>3219</v>
      </c>
      <c r="N131" s="55">
        <v>10.667999999999999</v>
      </c>
      <c r="O131" s="55">
        <v>12030</v>
      </c>
      <c r="P131" s="55" t="s">
        <v>64</v>
      </c>
      <c r="Q131" s="55" t="s">
        <v>395</v>
      </c>
      <c r="R131" s="55" t="s">
        <v>136</v>
      </c>
      <c r="S131" s="55">
        <v>12</v>
      </c>
      <c r="T131" s="55">
        <v>3219</v>
      </c>
      <c r="U131" s="55">
        <v>10.667999999999999</v>
      </c>
      <c r="X131"/>
      <c r="Y131"/>
      <c r="Z131"/>
      <c r="AA131"/>
      <c r="AB131"/>
      <c r="AC131"/>
      <c r="AD131"/>
    </row>
    <row r="132" spans="1:30">
      <c r="A132" s="55">
        <v>120195</v>
      </c>
      <c r="B132" s="32">
        <v>702020098340</v>
      </c>
      <c r="C132" s="55" t="s">
        <v>62</v>
      </c>
      <c r="D132" s="55">
        <v>120195</v>
      </c>
      <c r="E132" s="55" t="s">
        <v>41</v>
      </c>
      <c r="F132" s="55" t="s">
        <v>41</v>
      </c>
      <c r="G132" s="55" t="s">
        <v>482</v>
      </c>
      <c r="H132" s="55" t="s">
        <v>328</v>
      </c>
      <c r="I132" s="55">
        <v>9</v>
      </c>
      <c r="J132" s="55">
        <v>2020</v>
      </c>
      <c r="K132" s="55">
        <v>311</v>
      </c>
      <c r="L132" s="55" t="s">
        <v>280</v>
      </c>
      <c r="M132" s="55">
        <v>3219</v>
      </c>
      <c r="N132" s="55">
        <v>10.667999999999999</v>
      </c>
      <c r="O132" s="55">
        <v>12030</v>
      </c>
      <c r="P132" s="55" t="s">
        <v>64</v>
      </c>
      <c r="Q132" s="55" t="s">
        <v>329</v>
      </c>
      <c r="R132" s="55" t="s">
        <v>165</v>
      </c>
      <c r="S132" s="55">
        <v>12</v>
      </c>
      <c r="T132" s="55">
        <v>3219</v>
      </c>
      <c r="U132" s="55">
        <v>10.667999999999999</v>
      </c>
      <c r="X132"/>
      <c r="Y132"/>
      <c r="Z132"/>
      <c r="AA132"/>
      <c r="AB132"/>
      <c r="AC132"/>
      <c r="AD132"/>
    </row>
    <row r="133" spans="1:30">
      <c r="A133" s="55">
        <v>120195</v>
      </c>
      <c r="B133" s="32">
        <v>702020104267</v>
      </c>
      <c r="C133" s="55" t="s">
        <v>62</v>
      </c>
      <c r="D133" s="55">
        <v>120195</v>
      </c>
      <c r="E133" s="55" t="s">
        <v>41</v>
      </c>
      <c r="F133" s="55" t="s">
        <v>41</v>
      </c>
      <c r="G133" s="55" t="s">
        <v>483</v>
      </c>
      <c r="H133" s="55" t="s">
        <v>307</v>
      </c>
      <c r="I133" s="55">
        <v>9</v>
      </c>
      <c r="J133" s="55">
        <v>2020</v>
      </c>
      <c r="K133" s="55">
        <v>311</v>
      </c>
      <c r="L133" s="55" t="s">
        <v>280</v>
      </c>
      <c r="M133" s="55">
        <v>3118</v>
      </c>
      <c r="N133" s="55">
        <v>12.397</v>
      </c>
      <c r="O133" s="55">
        <v>12030</v>
      </c>
      <c r="P133" s="55" t="s">
        <v>64</v>
      </c>
      <c r="Q133" s="55" t="s">
        <v>365</v>
      </c>
      <c r="R133" s="55" t="s">
        <v>186</v>
      </c>
      <c r="S133" s="55">
        <v>12</v>
      </c>
      <c r="T133" s="55">
        <v>3118</v>
      </c>
      <c r="U133" s="55">
        <v>12.397</v>
      </c>
      <c r="X133"/>
      <c r="Y133"/>
      <c r="Z133"/>
      <c r="AA133"/>
      <c r="AB133"/>
      <c r="AC133"/>
      <c r="AD133"/>
    </row>
    <row r="134" spans="1:30">
      <c r="A134" s="55">
        <v>120195</v>
      </c>
      <c r="B134" s="32">
        <v>702020104220</v>
      </c>
      <c r="C134" s="55" t="s">
        <v>62</v>
      </c>
      <c r="D134" s="55">
        <v>120195</v>
      </c>
      <c r="E134" s="55" t="s">
        <v>41</v>
      </c>
      <c r="F134" s="55" t="s">
        <v>41</v>
      </c>
      <c r="G134" s="55" t="s">
        <v>484</v>
      </c>
      <c r="H134" s="55" t="s">
        <v>367</v>
      </c>
      <c r="I134" s="55">
        <v>9</v>
      </c>
      <c r="J134" s="55">
        <v>2020</v>
      </c>
      <c r="K134" s="55">
        <v>311</v>
      </c>
      <c r="L134" s="55" t="s">
        <v>280</v>
      </c>
      <c r="M134" s="55">
        <v>3053</v>
      </c>
      <c r="N134" s="55">
        <v>12.084</v>
      </c>
      <c r="O134" s="55">
        <v>12030</v>
      </c>
      <c r="P134" s="55" t="s">
        <v>64</v>
      </c>
      <c r="Q134" s="55" t="s">
        <v>419</v>
      </c>
      <c r="R134" s="55" t="s">
        <v>186</v>
      </c>
      <c r="S134" s="55">
        <v>12</v>
      </c>
      <c r="T134" s="55">
        <v>3211</v>
      </c>
      <c r="U134" s="55">
        <v>10.853999999999999</v>
      </c>
      <c r="X134"/>
      <c r="Y134"/>
      <c r="Z134"/>
      <c r="AA134"/>
      <c r="AB134"/>
      <c r="AC134"/>
      <c r="AD134"/>
    </row>
    <row r="135" spans="1:30">
      <c r="A135" s="55">
        <v>120195</v>
      </c>
      <c r="B135" s="32">
        <v>702020104225</v>
      </c>
      <c r="C135" s="55" t="s">
        <v>62</v>
      </c>
      <c r="D135" s="55">
        <v>120195</v>
      </c>
      <c r="E135" s="55" t="s">
        <v>41</v>
      </c>
      <c r="F135" s="55" t="s">
        <v>41</v>
      </c>
      <c r="G135" s="55" t="s">
        <v>485</v>
      </c>
      <c r="H135" s="55" t="s">
        <v>367</v>
      </c>
      <c r="I135" s="55">
        <v>9</v>
      </c>
      <c r="J135" s="55">
        <v>2020</v>
      </c>
      <c r="K135" s="55">
        <v>311</v>
      </c>
      <c r="L135" s="55" t="s">
        <v>280</v>
      </c>
      <c r="M135" s="55">
        <v>3053</v>
      </c>
      <c r="N135" s="55">
        <v>12.138999999999999</v>
      </c>
      <c r="O135" s="55">
        <v>12030</v>
      </c>
      <c r="P135" s="55" t="s">
        <v>64</v>
      </c>
      <c r="Q135" s="55" t="s">
        <v>432</v>
      </c>
      <c r="R135" s="55" t="s">
        <v>173</v>
      </c>
      <c r="S135" s="55">
        <v>12</v>
      </c>
      <c r="T135" s="55">
        <v>3211</v>
      </c>
      <c r="U135" s="55">
        <v>10.853999999999999</v>
      </c>
      <c r="X135"/>
      <c r="Y135"/>
      <c r="Z135"/>
      <c r="AA135"/>
      <c r="AB135"/>
      <c r="AC135"/>
      <c r="AD135"/>
    </row>
    <row r="136" spans="1:30">
      <c r="A136" s="55">
        <v>120195</v>
      </c>
      <c r="B136" s="32">
        <v>702020104223</v>
      </c>
      <c r="C136" s="55" t="s">
        <v>62</v>
      </c>
      <c r="D136" s="55">
        <v>120195</v>
      </c>
      <c r="E136" s="55" t="s">
        <v>41</v>
      </c>
      <c r="F136" s="55" t="s">
        <v>41</v>
      </c>
      <c r="G136" s="55" t="s">
        <v>486</v>
      </c>
      <c r="H136" s="55" t="s">
        <v>367</v>
      </c>
      <c r="I136" s="55">
        <v>9</v>
      </c>
      <c r="J136" s="55">
        <v>2020</v>
      </c>
      <c r="K136" s="55">
        <v>311</v>
      </c>
      <c r="L136" s="55" t="s">
        <v>280</v>
      </c>
      <c r="M136" s="55">
        <v>1060</v>
      </c>
      <c r="N136" s="55">
        <v>4.1950000000000003</v>
      </c>
      <c r="O136" s="55">
        <v>12030</v>
      </c>
      <c r="P136" s="55" t="s">
        <v>64</v>
      </c>
      <c r="Q136" s="55" t="s">
        <v>432</v>
      </c>
      <c r="R136" s="55" t="s">
        <v>173</v>
      </c>
      <c r="S136" s="55">
        <v>12</v>
      </c>
      <c r="T136" s="55">
        <v>3211</v>
      </c>
      <c r="U136" s="55">
        <v>10.853999999999999</v>
      </c>
      <c r="X136"/>
      <c r="Y136"/>
      <c r="Z136"/>
      <c r="AA136"/>
      <c r="AB136"/>
      <c r="AC136"/>
      <c r="AD136"/>
    </row>
    <row r="137" spans="1:30">
      <c r="A137" s="55">
        <v>120195</v>
      </c>
      <c r="B137" s="32">
        <v>702020110518</v>
      </c>
      <c r="C137" s="55" t="s">
        <v>62</v>
      </c>
      <c r="D137" s="55">
        <v>120195</v>
      </c>
      <c r="E137" s="55" t="s">
        <v>41</v>
      </c>
      <c r="F137" s="55" t="s">
        <v>41</v>
      </c>
      <c r="G137" s="55" t="s">
        <v>487</v>
      </c>
      <c r="H137" s="55" t="s">
        <v>310</v>
      </c>
      <c r="I137" s="55">
        <v>10</v>
      </c>
      <c r="J137" s="55">
        <v>2020</v>
      </c>
      <c r="K137" s="55">
        <v>311</v>
      </c>
      <c r="L137" s="55" t="s">
        <v>280</v>
      </c>
      <c r="M137" s="55">
        <v>2858</v>
      </c>
      <c r="N137" s="55">
        <v>11.358000000000001</v>
      </c>
      <c r="O137" s="55">
        <v>12030</v>
      </c>
      <c r="P137" s="55" t="s">
        <v>64</v>
      </c>
      <c r="Q137" s="55" t="s">
        <v>311</v>
      </c>
      <c r="R137" s="55" t="s">
        <v>148</v>
      </c>
      <c r="S137" s="55">
        <v>12</v>
      </c>
      <c r="T137" s="55">
        <v>3020</v>
      </c>
      <c r="U137" s="55">
        <v>10.282999999999999</v>
      </c>
      <c r="X137"/>
      <c r="Y137"/>
      <c r="Z137"/>
      <c r="AA137"/>
      <c r="AB137"/>
      <c r="AC137"/>
      <c r="AD137"/>
    </row>
    <row r="138" spans="1:30">
      <c r="A138" s="55">
        <v>120195</v>
      </c>
      <c r="B138" s="32">
        <v>702020110476</v>
      </c>
      <c r="C138" s="55" t="s">
        <v>62</v>
      </c>
      <c r="D138" s="55">
        <v>120195</v>
      </c>
      <c r="E138" s="55" t="s">
        <v>41</v>
      </c>
      <c r="F138" s="55" t="s">
        <v>41</v>
      </c>
      <c r="G138" s="55" t="s">
        <v>488</v>
      </c>
      <c r="H138" s="55" t="s">
        <v>310</v>
      </c>
      <c r="I138" s="55">
        <v>10</v>
      </c>
      <c r="J138" s="55">
        <v>2020</v>
      </c>
      <c r="K138" s="55">
        <v>311</v>
      </c>
      <c r="L138" s="55" t="s">
        <v>280</v>
      </c>
      <c r="M138" s="55">
        <v>2858</v>
      </c>
      <c r="N138" s="55">
        <v>11.358000000000001</v>
      </c>
      <c r="O138" s="55">
        <v>12030</v>
      </c>
      <c r="P138" s="55" t="s">
        <v>64</v>
      </c>
      <c r="Q138" s="55" t="s">
        <v>311</v>
      </c>
      <c r="R138" s="55" t="s">
        <v>148</v>
      </c>
      <c r="S138" s="55">
        <v>12</v>
      </c>
      <c r="T138" s="55">
        <v>3020</v>
      </c>
      <c r="U138" s="55">
        <v>10.282999999999999</v>
      </c>
      <c r="X138"/>
      <c r="Y138"/>
      <c r="Z138"/>
      <c r="AA138"/>
      <c r="AB138"/>
      <c r="AC138"/>
      <c r="AD138"/>
    </row>
    <row r="139" spans="1:30">
      <c r="A139" s="55">
        <v>120195</v>
      </c>
      <c r="B139" s="32">
        <v>702020116000</v>
      </c>
      <c r="C139" s="55" t="s">
        <v>62</v>
      </c>
      <c r="D139" s="55">
        <v>120195</v>
      </c>
      <c r="E139" s="55" t="s">
        <v>41</v>
      </c>
      <c r="F139" s="55" t="s">
        <v>41</v>
      </c>
      <c r="G139" s="55" t="s">
        <v>489</v>
      </c>
      <c r="H139" s="55" t="s">
        <v>184</v>
      </c>
      <c r="I139" s="55">
        <v>10</v>
      </c>
      <c r="J139" s="55">
        <v>2020</v>
      </c>
      <c r="K139" s="55">
        <v>311</v>
      </c>
      <c r="L139" s="55" t="s">
        <v>280</v>
      </c>
      <c r="M139" s="55">
        <v>1960</v>
      </c>
      <c r="N139" s="55">
        <v>8.1159999999999997</v>
      </c>
      <c r="O139" s="55">
        <v>12030</v>
      </c>
      <c r="P139" s="55" t="s">
        <v>64</v>
      </c>
      <c r="Q139" s="55" t="s">
        <v>490</v>
      </c>
      <c r="R139" s="55" t="s">
        <v>152</v>
      </c>
      <c r="S139" s="55">
        <v>12</v>
      </c>
      <c r="T139" s="55">
        <v>3321</v>
      </c>
      <c r="U139" s="55">
        <v>11.169</v>
      </c>
      <c r="X139"/>
      <c r="Y139"/>
      <c r="Z139"/>
      <c r="AA139"/>
      <c r="AB139"/>
      <c r="AC139"/>
      <c r="AD139"/>
    </row>
    <row r="140" spans="1:30">
      <c r="A140" s="55">
        <v>120195</v>
      </c>
      <c r="B140" s="32">
        <v>702020114003</v>
      </c>
      <c r="C140" s="55" t="s">
        <v>62</v>
      </c>
      <c r="D140" s="55">
        <v>120195</v>
      </c>
      <c r="E140" s="55" t="s">
        <v>41</v>
      </c>
      <c r="F140" s="55" t="s">
        <v>41</v>
      </c>
      <c r="G140" s="55" t="s">
        <v>491</v>
      </c>
      <c r="H140" s="55" t="s">
        <v>150</v>
      </c>
      <c r="I140" s="55">
        <v>10</v>
      </c>
      <c r="J140" s="55">
        <v>2020</v>
      </c>
      <c r="K140" s="55">
        <v>311</v>
      </c>
      <c r="L140" s="55" t="s">
        <v>280</v>
      </c>
      <c r="M140" s="55">
        <v>898</v>
      </c>
      <c r="N140" s="55">
        <v>3.7189999999999999</v>
      </c>
      <c r="O140" s="55">
        <v>12030</v>
      </c>
      <c r="P140" s="55" t="s">
        <v>64</v>
      </c>
      <c r="Q140" s="55" t="s">
        <v>456</v>
      </c>
      <c r="R140" s="55" t="s">
        <v>192</v>
      </c>
      <c r="S140" s="55">
        <v>12</v>
      </c>
      <c r="T140" s="55">
        <v>3414</v>
      </c>
      <c r="U140" s="55">
        <v>11.333</v>
      </c>
      <c r="X140"/>
      <c r="Y140"/>
      <c r="Z140"/>
      <c r="AA140"/>
      <c r="AB140"/>
      <c r="AC140"/>
      <c r="AD140"/>
    </row>
    <row r="141" spans="1:30">
      <c r="A141" s="55">
        <v>120195</v>
      </c>
      <c r="B141" s="32">
        <v>702020116985</v>
      </c>
      <c r="C141" s="55" t="s">
        <v>62</v>
      </c>
      <c r="D141" s="55">
        <v>120195</v>
      </c>
      <c r="E141" s="55" t="s">
        <v>41</v>
      </c>
      <c r="F141" s="55" t="s">
        <v>41</v>
      </c>
      <c r="G141" s="55" t="s">
        <v>492</v>
      </c>
      <c r="H141" s="55" t="s">
        <v>154</v>
      </c>
      <c r="I141" s="55">
        <v>10</v>
      </c>
      <c r="J141" s="55">
        <v>2020</v>
      </c>
      <c r="K141" s="55">
        <v>311</v>
      </c>
      <c r="L141" s="55" t="s">
        <v>280</v>
      </c>
      <c r="M141" s="55">
        <v>1857</v>
      </c>
      <c r="N141" s="55">
        <v>6.8689999999999998</v>
      </c>
      <c r="O141" s="55">
        <v>12030</v>
      </c>
      <c r="P141" s="55" t="s">
        <v>64</v>
      </c>
      <c r="Q141" s="55" t="s">
        <v>493</v>
      </c>
      <c r="R141" s="55" t="s">
        <v>194</v>
      </c>
      <c r="S141" s="55">
        <v>12</v>
      </c>
      <c r="T141" s="55">
        <v>3530</v>
      </c>
      <c r="U141" s="55">
        <v>11.789</v>
      </c>
      <c r="X141"/>
      <c r="Y141"/>
      <c r="Z141"/>
      <c r="AA141"/>
      <c r="AB141"/>
      <c r="AC141"/>
      <c r="AD141"/>
    </row>
    <row r="142" spans="1:30">
      <c r="A142" s="55">
        <v>120195</v>
      </c>
      <c r="B142" s="32">
        <v>702020110482</v>
      </c>
      <c r="C142" s="55" t="s">
        <v>62</v>
      </c>
      <c r="D142" s="55">
        <v>120195</v>
      </c>
      <c r="E142" s="55" t="s">
        <v>41</v>
      </c>
      <c r="F142" s="55" t="s">
        <v>41</v>
      </c>
      <c r="G142" s="55" t="s">
        <v>494</v>
      </c>
      <c r="H142" s="55" t="s">
        <v>310</v>
      </c>
      <c r="I142" s="55">
        <v>10</v>
      </c>
      <c r="J142" s="55">
        <v>2020</v>
      </c>
      <c r="K142" s="55">
        <v>311</v>
      </c>
      <c r="L142" s="55" t="s">
        <v>280</v>
      </c>
      <c r="M142" s="55">
        <v>2858</v>
      </c>
      <c r="N142" s="55">
        <v>11.358000000000001</v>
      </c>
      <c r="O142" s="55">
        <v>12030</v>
      </c>
      <c r="P142" s="55" t="s">
        <v>64</v>
      </c>
      <c r="Q142" s="55" t="s">
        <v>311</v>
      </c>
      <c r="R142" s="55" t="s">
        <v>148</v>
      </c>
      <c r="S142" s="55">
        <v>12</v>
      </c>
      <c r="T142" s="55">
        <v>3020</v>
      </c>
      <c r="U142" s="55">
        <v>10.282999999999999</v>
      </c>
      <c r="X142"/>
      <c r="Y142"/>
      <c r="Z142"/>
      <c r="AA142"/>
      <c r="AB142"/>
      <c r="AC142"/>
      <c r="AD142"/>
    </row>
    <row r="143" spans="1:30">
      <c r="A143" s="55">
        <v>120195</v>
      </c>
      <c r="B143" s="32">
        <v>702020113740</v>
      </c>
      <c r="C143" s="55" t="s">
        <v>62</v>
      </c>
      <c r="D143" s="55">
        <v>120195</v>
      </c>
      <c r="E143" s="55" t="s">
        <v>41</v>
      </c>
      <c r="F143" s="55" t="s">
        <v>41</v>
      </c>
      <c r="G143" s="55" t="s">
        <v>495</v>
      </c>
      <c r="H143" s="55" t="s">
        <v>184</v>
      </c>
      <c r="I143" s="55">
        <v>10</v>
      </c>
      <c r="J143" s="55">
        <v>2020</v>
      </c>
      <c r="K143" s="55">
        <v>311</v>
      </c>
      <c r="L143" s="55" t="s">
        <v>280</v>
      </c>
      <c r="M143" s="55">
        <v>3104</v>
      </c>
      <c r="N143" s="55">
        <v>12.853999999999999</v>
      </c>
      <c r="O143" s="55">
        <v>12030</v>
      </c>
      <c r="P143" s="55" t="s">
        <v>64</v>
      </c>
      <c r="Q143" s="55" t="s">
        <v>422</v>
      </c>
      <c r="R143" s="55" t="s">
        <v>149</v>
      </c>
      <c r="S143" s="55">
        <v>12</v>
      </c>
      <c r="T143" s="55">
        <v>3323</v>
      </c>
      <c r="U143" s="55">
        <v>11.167</v>
      </c>
      <c r="X143"/>
      <c r="Y143"/>
      <c r="Z143"/>
      <c r="AA143"/>
      <c r="AB143"/>
      <c r="AC143"/>
      <c r="AD143"/>
    </row>
    <row r="144" spans="1:30">
      <c r="A144" s="55">
        <v>120195</v>
      </c>
      <c r="B144" s="32">
        <v>702020114002</v>
      </c>
      <c r="C144" s="55" t="s">
        <v>62</v>
      </c>
      <c r="D144" s="55">
        <v>120195</v>
      </c>
      <c r="E144" s="55" t="s">
        <v>41</v>
      </c>
      <c r="F144" s="55" t="s">
        <v>41</v>
      </c>
      <c r="G144" s="55" t="s">
        <v>496</v>
      </c>
      <c r="H144" s="55" t="s">
        <v>150</v>
      </c>
      <c r="I144" s="55">
        <v>10</v>
      </c>
      <c r="J144" s="55">
        <v>2020</v>
      </c>
      <c r="K144" s="55">
        <v>311</v>
      </c>
      <c r="L144" s="55" t="s">
        <v>280</v>
      </c>
      <c r="M144" s="55">
        <v>1000</v>
      </c>
      <c r="N144" s="55">
        <v>4.141</v>
      </c>
      <c r="O144" s="55">
        <v>12030</v>
      </c>
      <c r="P144" s="55" t="s">
        <v>64</v>
      </c>
      <c r="Q144" s="55" t="s">
        <v>456</v>
      </c>
      <c r="R144" s="55" t="s">
        <v>192</v>
      </c>
      <c r="S144" s="55">
        <v>12</v>
      </c>
      <c r="T144" s="55">
        <v>3414</v>
      </c>
      <c r="U144" s="55">
        <v>11.333</v>
      </c>
      <c r="X144"/>
      <c r="Y144"/>
      <c r="Z144"/>
      <c r="AA144"/>
      <c r="AB144"/>
      <c r="AC144"/>
      <c r="AD144"/>
    </row>
    <row r="145" spans="1:30">
      <c r="A145" s="55">
        <v>120195</v>
      </c>
      <c r="B145" s="32">
        <v>702020116979</v>
      </c>
      <c r="C145" s="55" t="s">
        <v>62</v>
      </c>
      <c r="D145" s="55">
        <v>120195</v>
      </c>
      <c r="E145" s="55" t="s">
        <v>41</v>
      </c>
      <c r="F145" s="55" t="s">
        <v>41</v>
      </c>
      <c r="G145" s="55" t="s">
        <v>497</v>
      </c>
      <c r="H145" s="55" t="s">
        <v>154</v>
      </c>
      <c r="I145" s="55">
        <v>10</v>
      </c>
      <c r="J145" s="55">
        <v>2020</v>
      </c>
      <c r="K145" s="55">
        <v>311</v>
      </c>
      <c r="L145" s="55" t="s">
        <v>280</v>
      </c>
      <c r="M145" s="55">
        <v>3167</v>
      </c>
      <c r="N145" s="55">
        <v>11.715</v>
      </c>
      <c r="O145" s="55">
        <v>12030</v>
      </c>
      <c r="P145" s="55" t="s">
        <v>64</v>
      </c>
      <c r="Q145" s="55" t="s">
        <v>426</v>
      </c>
      <c r="R145" s="55" t="s">
        <v>155</v>
      </c>
      <c r="S145" s="55">
        <v>12</v>
      </c>
      <c r="T145" s="55">
        <v>3529</v>
      </c>
      <c r="U145" s="55">
        <v>11.789</v>
      </c>
      <c r="X145"/>
      <c r="Y145"/>
      <c r="Z145"/>
      <c r="AA145"/>
      <c r="AB145"/>
      <c r="AC145"/>
      <c r="AD145"/>
    </row>
    <row r="146" spans="1:30">
      <c r="A146" s="55">
        <v>120195</v>
      </c>
      <c r="B146" s="55" t="s">
        <v>498</v>
      </c>
      <c r="C146" s="55" t="s">
        <v>499</v>
      </c>
      <c r="D146" s="55">
        <v>500044</v>
      </c>
      <c r="E146" s="55" t="s">
        <v>500</v>
      </c>
      <c r="F146" s="55" t="s">
        <v>501</v>
      </c>
      <c r="G146" s="55" t="s">
        <v>500</v>
      </c>
      <c r="H146" s="55" t="s">
        <v>128</v>
      </c>
      <c r="I146" s="55">
        <v>7</v>
      </c>
      <c r="J146" s="55">
        <v>2020</v>
      </c>
      <c r="K146" s="55">
        <v>311</v>
      </c>
      <c r="L146" s="55" t="s">
        <v>280</v>
      </c>
      <c r="M146" s="55">
        <v>894</v>
      </c>
      <c r="N146" s="55">
        <v>3.1859999999999999</v>
      </c>
      <c r="O146" s="55">
        <v>10086</v>
      </c>
      <c r="P146" s="55" t="s">
        <v>502</v>
      </c>
      <c r="Q146" s="55" t="s">
        <v>503</v>
      </c>
      <c r="R146" s="55" t="s">
        <v>128</v>
      </c>
      <c r="S146" s="55">
        <v>10</v>
      </c>
      <c r="T146" s="55">
        <v>894</v>
      </c>
      <c r="U146" s="55">
        <v>2.6930000000000001</v>
      </c>
      <c r="X146"/>
      <c r="Y146"/>
      <c r="Z146"/>
      <c r="AA146"/>
      <c r="AB146"/>
      <c r="AC146"/>
      <c r="AD146"/>
    </row>
    <row r="147" spans="1:30">
      <c r="A147" s="55">
        <v>120195</v>
      </c>
      <c r="B147" s="55" t="s">
        <v>504</v>
      </c>
      <c r="C147" s="55" t="s">
        <v>499</v>
      </c>
      <c r="D147" s="55">
        <v>500044</v>
      </c>
      <c r="E147" s="55" t="s">
        <v>505</v>
      </c>
      <c r="F147" s="55" t="s">
        <v>501</v>
      </c>
      <c r="G147" s="55" t="s">
        <v>505</v>
      </c>
      <c r="H147" s="55" t="s">
        <v>128</v>
      </c>
      <c r="I147" s="55">
        <v>7</v>
      </c>
      <c r="J147" s="55">
        <v>2020</v>
      </c>
      <c r="K147" s="55">
        <v>311</v>
      </c>
      <c r="L147" s="55" t="s">
        <v>280</v>
      </c>
      <c r="M147" s="55">
        <v>2568</v>
      </c>
      <c r="N147" s="55">
        <v>9.1880000000000006</v>
      </c>
      <c r="O147" s="55">
        <v>10086</v>
      </c>
      <c r="P147" s="55" t="s">
        <v>502</v>
      </c>
      <c r="Q147" s="55" t="s">
        <v>506</v>
      </c>
      <c r="R147" s="55" t="s">
        <v>128</v>
      </c>
      <c r="S147" s="55">
        <v>10</v>
      </c>
      <c r="T147" s="55">
        <v>2568</v>
      </c>
      <c r="U147" s="55">
        <v>11.52</v>
      </c>
      <c r="X147"/>
      <c r="Y147"/>
      <c r="Z147"/>
      <c r="AA147"/>
      <c r="AB147"/>
      <c r="AC147"/>
      <c r="AD147"/>
    </row>
    <row r="148" spans="1:30">
      <c r="A148" s="55">
        <v>120195</v>
      </c>
      <c r="B148" s="55" t="s">
        <v>504</v>
      </c>
      <c r="C148" s="55" t="s">
        <v>499</v>
      </c>
      <c r="D148" s="55">
        <v>500044</v>
      </c>
      <c r="E148" s="55" t="s">
        <v>507</v>
      </c>
      <c r="F148" s="55" t="s">
        <v>501</v>
      </c>
      <c r="G148" s="55" t="s">
        <v>507</v>
      </c>
      <c r="H148" s="55" t="s">
        <v>157</v>
      </c>
      <c r="I148" s="55">
        <v>7</v>
      </c>
      <c r="J148" s="55">
        <v>2020</v>
      </c>
      <c r="K148" s="55">
        <v>311</v>
      </c>
      <c r="L148" s="55" t="s">
        <v>280</v>
      </c>
      <c r="M148" s="55">
        <v>4219</v>
      </c>
      <c r="N148" s="55">
        <v>15.096</v>
      </c>
      <c r="O148" s="55">
        <v>10086</v>
      </c>
      <c r="P148" s="55" t="s">
        <v>502</v>
      </c>
      <c r="Q148" s="55" t="s">
        <v>508</v>
      </c>
      <c r="R148" s="55" t="s">
        <v>157</v>
      </c>
      <c r="S148" s="55">
        <v>10</v>
      </c>
      <c r="T148" s="55">
        <v>4219</v>
      </c>
      <c r="U148" s="55">
        <v>14.324999999999999</v>
      </c>
      <c r="X148"/>
      <c r="Y148"/>
      <c r="Z148"/>
      <c r="AA148"/>
      <c r="AB148"/>
      <c r="AC148"/>
      <c r="AD148"/>
    </row>
    <row r="149" spans="1:30">
      <c r="A149" s="55">
        <v>120195</v>
      </c>
      <c r="B149" s="55" t="s">
        <v>498</v>
      </c>
      <c r="C149" s="55" t="s">
        <v>499</v>
      </c>
      <c r="D149" s="55">
        <v>500044</v>
      </c>
      <c r="E149" s="55" t="s">
        <v>509</v>
      </c>
      <c r="F149" s="55" t="s">
        <v>501</v>
      </c>
      <c r="G149" s="55" t="s">
        <v>509</v>
      </c>
      <c r="H149" s="55" t="s">
        <v>510</v>
      </c>
      <c r="I149" s="55">
        <v>7</v>
      </c>
      <c r="J149" s="55">
        <v>2020</v>
      </c>
      <c r="K149" s="55">
        <v>311</v>
      </c>
      <c r="L149" s="55" t="s">
        <v>280</v>
      </c>
      <c r="M149" s="55">
        <v>169</v>
      </c>
      <c r="N149" s="55">
        <v>0.60199999999999998</v>
      </c>
      <c r="O149" s="55">
        <v>10086</v>
      </c>
      <c r="P149" s="55" t="s">
        <v>502</v>
      </c>
      <c r="Q149" s="55" t="s">
        <v>511</v>
      </c>
      <c r="R149" s="55" t="s">
        <v>510</v>
      </c>
      <c r="S149" s="55">
        <v>10</v>
      </c>
      <c r="T149" s="55">
        <v>169</v>
      </c>
      <c r="U149" s="55">
        <v>0.55700000000000005</v>
      </c>
      <c r="X149"/>
      <c r="Y149"/>
      <c r="Z149"/>
      <c r="AA149"/>
      <c r="AB149"/>
      <c r="AC149"/>
      <c r="AD149"/>
    </row>
    <row r="150" spans="1:30">
      <c r="A150" s="55">
        <v>120195</v>
      </c>
      <c r="B150" s="55" t="s">
        <v>512</v>
      </c>
      <c r="C150" s="55" t="s">
        <v>499</v>
      </c>
      <c r="D150" s="55">
        <v>500014</v>
      </c>
      <c r="E150" s="55" t="s">
        <v>513</v>
      </c>
      <c r="F150" s="55" t="s">
        <v>514</v>
      </c>
      <c r="G150" s="55" t="s">
        <v>513</v>
      </c>
      <c r="H150" s="55" t="s">
        <v>157</v>
      </c>
      <c r="I150" s="55">
        <v>7</v>
      </c>
      <c r="J150" s="55">
        <v>2020</v>
      </c>
      <c r="K150" s="55">
        <v>311</v>
      </c>
      <c r="L150" s="55" t="s">
        <v>280</v>
      </c>
      <c r="M150" s="55">
        <v>3432</v>
      </c>
      <c r="N150" s="55">
        <v>10.968999999999999</v>
      </c>
      <c r="O150" s="55">
        <v>10692</v>
      </c>
      <c r="P150" s="55" t="s">
        <v>515</v>
      </c>
      <c r="Q150" s="55" t="s">
        <v>516</v>
      </c>
      <c r="R150" s="55" t="s">
        <v>157</v>
      </c>
      <c r="S150" s="55">
        <v>10</v>
      </c>
      <c r="T150" s="55">
        <v>3432</v>
      </c>
      <c r="U150" s="55">
        <v>10.106999999999999</v>
      </c>
      <c r="X150"/>
      <c r="Y150"/>
      <c r="Z150"/>
      <c r="AA150"/>
      <c r="AB150"/>
      <c r="AC150"/>
      <c r="AD150"/>
    </row>
    <row r="151" spans="1:30">
      <c r="A151" s="55">
        <v>120195</v>
      </c>
      <c r="B151" s="55" t="s">
        <v>504</v>
      </c>
      <c r="C151" s="55" t="s">
        <v>499</v>
      </c>
      <c r="D151" s="55">
        <v>500044</v>
      </c>
      <c r="E151" s="55" t="s">
        <v>517</v>
      </c>
      <c r="F151" s="55" t="s">
        <v>501</v>
      </c>
      <c r="G151" s="55" t="s">
        <v>517</v>
      </c>
      <c r="H151" s="55" t="s">
        <v>157</v>
      </c>
      <c r="I151" s="55">
        <v>7</v>
      </c>
      <c r="J151" s="55">
        <v>2020</v>
      </c>
      <c r="K151" s="55">
        <v>311</v>
      </c>
      <c r="L151" s="55" t="s">
        <v>280</v>
      </c>
      <c r="M151" s="55">
        <v>465</v>
      </c>
      <c r="N151" s="55">
        <v>1.6640000000000001</v>
      </c>
      <c r="O151" s="55">
        <v>10086</v>
      </c>
      <c r="P151" s="55" t="s">
        <v>502</v>
      </c>
      <c r="Q151" s="55" t="s">
        <v>518</v>
      </c>
      <c r="R151" s="55" t="s">
        <v>157</v>
      </c>
      <c r="S151" s="55">
        <v>10</v>
      </c>
      <c r="T151" s="55">
        <v>465</v>
      </c>
      <c r="U151" s="55">
        <v>1.641</v>
      </c>
      <c r="X151"/>
      <c r="Y151"/>
      <c r="Z151"/>
      <c r="AA151"/>
      <c r="AB151"/>
      <c r="AC151"/>
      <c r="AD151"/>
    </row>
    <row r="152" spans="1:30">
      <c r="A152" s="55">
        <v>120195</v>
      </c>
      <c r="B152" s="55" t="s">
        <v>504</v>
      </c>
      <c r="C152" s="55" t="s">
        <v>499</v>
      </c>
      <c r="D152" s="55">
        <v>500044</v>
      </c>
      <c r="E152" s="55" t="s">
        <v>519</v>
      </c>
      <c r="F152" s="55" t="s">
        <v>501</v>
      </c>
      <c r="G152" s="55" t="s">
        <v>519</v>
      </c>
      <c r="H152" s="55" t="s">
        <v>157</v>
      </c>
      <c r="I152" s="55">
        <v>7</v>
      </c>
      <c r="J152" s="55">
        <v>2020</v>
      </c>
      <c r="K152" s="55">
        <v>311</v>
      </c>
      <c r="L152" s="55" t="s">
        <v>280</v>
      </c>
      <c r="M152" s="55">
        <v>1290</v>
      </c>
      <c r="N152" s="55">
        <v>4.6159999999999997</v>
      </c>
      <c r="O152" s="55">
        <v>10086</v>
      </c>
      <c r="P152" s="55" t="s">
        <v>502</v>
      </c>
      <c r="Q152" s="55" t="s">
        <v>520</v>
      </c>
      <c r="R152" s="55" t="s">
        <v>157</v>
      </c>
      <c r="S152" s="55">
        <v>10</v>
      </c>
      <c r="T152" s="55">
        <v>1290</v>
      </c>
      <c r="U152" s="55">
        <v>4.7329999999999997</v>
      </c>
      <c r="X152"/>
      <c r="Y152"/>
      <c r="Z152"/>
      <c r="AA152"/>
      <c r="AB152"/>
      <c r="AC152"/>
      <c r="AD152"/>
    </row>
    <row r="153" spans="1:30">
      <c r="A153" s="55">
        <v>120195</v>
      </c>
      <c r="B153" s="55" t="s">
        <v>504</v>
      </c>
      <c r="C153" s="55" t="s">
        <v>499</v>
      </c>
      <c r="D153" s="55">
        <v>500044</v>
      </c>
      <c r="E153" s="55" t="s">
        <v>521</v>
      </c>
      <c r="F153" s="55" t="s">
        <v>501</v>
      </c>
      <c r="G153" s="55" t="s">
        <v>521</v>
      </c>
      <c r="H153" s="55" t="s">
        <v>157</v>
      </c>
      <c r="I153" s="55">
        <v>7</v>
      </c>
      <c r="J153" s="55">
        <v>2020</v>
      </c>
      <c r="K153" s="55">
        <v>311</v>
      </c>
      <c r="L153" s="55" t="s">
        <v>280</v>
      </c>
      <c r="M153" s="55">
        <v>2312</v>
      </c>
      <c r="N153" s="55">
        <v>8.2720000000000002</v>
      </c>
      <c r="O153" s="55">
        <v>10086</v>
      </c>
      <c r="P153" s="55" t="s">
        <v>502</v>
      </c>
      <c r="Q153" s="55" t="s">
        <v>522</v>
      </c>
      <c r="R153" s="55" t="s">
        <v>157</v>
      </c>
      <c r="S153" s="55">
        <v>10</v>
      </c>
      <c r="T153" s="55">
        <v>2312</v>
      </c>
      <c r="U153" s="55">
        <v>7.5069999999999997</v>
      </c>
      <c r="X153"/>
      <c r="Y153"/>
      <c r="Z153"/>
      <c r="AA153"/>
      <c r="AB153"/>
      <c r="AC153"/>
      <c r="AD153"/>
    </row>
    <row r="154" spans="1:30">
      <c r="A154" s="55">
        <v>120195</v>
      </c>
      <c r="B154" s="55" t="s">
        <v>504</v>
      </c>
      <c r="C154" s="55" t="s">
        <v>499</v>
      </c>
      <c r="D154" s="55">
        <v>500044</v>
      </c>
      <c r="E154" s="55" t="s">
        <v>523</v>
      </c>
      <c r="F154" s="55" t="s">
        <v>501</v>
      </c>
      <c r="G154" s="55" t="s">
        <v>523</v>
      </c>
      <c r="H154" s="55" t="s">
        <v>157</v>
      </c>
      <c r="I154" s="55">
        <v>7</v>
      </c>
      <c r="J154" s="55">
        <v>2020</v>
      </c>
      <c r="K154" s="55">
        <v>311</v>
      </c>
      <c r="L154" s="55" t="s">
        <v>280</v>
      </c>
      <c r="M154" s="55">
        <v>4662</v>
      </c>
      <c r="N154" s="55">
        <v>16.681000000000001</v>
      </c>
      <c r="O154" s="55">
        <v>10086</v>
      </c>
      <c r="P154" s="55" t="s">
        <v>502</v>
      </c>
      <c r="Q154" s="55" t="s">
        <v>524</v>
      </c>
      <c r="R154" s="55" t="s">
        <v>157</v>
      </c>
      <c r="S154" s="55">
        <v>10</v>
      </c>
      <c r="T154" s="55">
        <v>4662</v>
      </c>
      <c r="U154" s="55">
        <v>16.98</v>
      </c>
      <c r="X154"/>
      <c r="Y154"/>
      <c r="Z154"/>
      <c r="AA154"/>
      <c r="AB154"/>
      <c r="AC154"/>
      <c r="AD154"/>
    </row>
    <row r="155" spans="1:30">
      <c r="A155" s="55">
        <v>120195</v>
      </c>
      <c r="B155" s="55" t="s">
        <v>525</v>
      </c>
      <c r="C155" s="55" t="s">
        <v>499</v>
      </c>
      <c r="D155" s="55">
        <v>500044</v>
      </c>
      <c r="E155" s="55" t="s">
        <v>526</v>
      </c>
      <c r="F155" s="55" t="s">
        <v>501</v>
      </c>
      <c r="G155" s="55" t="s">
        <v>526</v>
      </c>
      <c r="H155" s="55" t="s">
        <v>158</v>
      </c>
      <c r="I155" s="55">
        <v>7</v>
      </c>
      <c r="J155" s="55">
        <v>2020</v>
      </c>
      <c r="K155" s="55">
        <v>311</v>
      </c>
      <c r="L155" s="55" t="s">
        <v>280</v>
      </c>
      <c r="M155" s="55">
        <v>75</v>
      </c>
      <c r="N155" s="55">
        <v>0.26700000000000002</v>
      </c>
      <c r="O155" s="55">
        <v>10086</v>
      </c>
      <c r="P155" s="55" t="s">
        <v>502</v>
      </c>
      <c r="Q155" s="55" t="s">
        <v>527</v>
      </c>
      <c r="R155" s="55" t="s">
        <v>158</v>
      </c>
      <c r="S155" s="55">
        <v>10</v>
      </c>
      <c r="T155" s="55">
        <v>75</v>
      </c>
      <c r="U155" s="55">
        <v>0.309</v>
      </c>
      <c r="X155"/>
      <c r="Y155"/>
      <c r="Z155"/>
      <c r="AA155"/>
      <c r="AB155"/>
      <c r="AC155"/>
      <c r="AD155"/>
    </row>
    <row r="156" spans="1:30">
      <c r="A156" s="55">
        <v>120195</v>
      </c>
      <c r="B156" s="55" t="s">
        <v>525</v>
      </c>
      <c r="C156" s="55" t="s">
        <v>499</v>
      </c>
      <c r="D156" s="55">
        <v>500044</v>
      </c>
      <c r="E156" s="55" t="s">
        <v>528</v>
      </c>
      <c r="F156" s="55" t="s">
        <v>501</v>
      </c>
      <c r="G156" s="55" t="s">
        <v>528</v>
      </c>
      <c r="H156" s="55" t="s">
        <v>158</v>
      </c>
      <c r="I156" s="55">
        <v>7</v>
      </c>
      <c r="J156" s="55">
        <v>2020</v>
      </c>
      <c r="K156" s="55">
        <v>311</v>
      </c>
      <c r="L156" s="55" t="s">
        <v>280</v>
      </c>
      <c r="M156" s="55">
        <v>68</v>
      </c>
      <c r="N156" s="55">
        <v>0.24199999999999999</v>
      </c>
      <c r="O156" s="55">
        <v>10086</v>
      </c>
      <c r="P156" s="55" t="s">
        <v>502</v>
      </c>
      <c r="Q156" s="55" t="s">
        <v>529</v>
      </c>
      <c r="R156" s="55" t="s">
        <v>158</v>
      </c>
      <c r="S156" s="55">
        <v>10</v>
      </c>
      <c r="T156" s="55">
        <v>68</v>
      </c>
      <c r="U156" s="55">
        <v>0.25600000000000001</v>
      </c>
      <c r="X156"/>
      <c r="Y156"/>
      <c r="Z156"/>
      <c r="AA156"/>
      <c r="AB156"/>
      <c r="AC156"/>
      <c r="AD156"/>
    </row>
    <row r="157" spans="1:30">
      <c r="A157" s="55">
        <v>120195</v>
      </c>
      <c r="B157" s="55" t="s">
        <v>530</v>
      </c>
      <c r="C157" s="55" t="s">
        <v>499</v>
      </c>
      <c r="D157" s="55">
        <v>500044</v>
      </c>
      <c r="E157" s="55" t="s">
        <v>531</v>
      </c>
      <c r="F157" s="55" t="s">
        <v>501</v>
      </c>
      <c r="G157" s="55" t="s">
        <v>531</v>
      </c>
      <c r="H157" s="55" t="s">
        <v>159</v>
      </c>
      <c r="I157" s="55">
        <v>7</v>
      </c>
      <c r="J157" s="55">
        <v>2020</v>
      </c>
      <c r="K157" s="55">
        <v>311</v>
      </c>
      <c r="L157" s="55" t="s">
        <v>280</v>
      </c>
      <c r="M157" s="55">
        <v>2188</v>
      </c>
      <c r="N157" s="55">
        <v>7.4219999999999997</v>
      </c>
      <c r="O157" s="55">
        <v>10086</v>
      </c>
      <c r="P157" s="55" t="s">
        <v>502</v>
      </c>
      <c r="Q157" s="55" t="s">
        <v>532</v>
      </c>
      <c r="R157" s="55" t="s">
        <v>159</v>
      </c>
      <c r="S157" s="55">
        <v>10</v>
      </c>
      <c r="T157" s="55">
        <v>2188</v>
      </c>
      <c r="U157" s="55">
        <v>6.3019999999999996</v>
      </c>
      <c r="X157"/>
      <c r="Y157"/>
      <c r="Z157"/>
      <c r="AA157"/>
      <c r="AB157"/>
      <c r="AC157"/>
      <c r="AD157"/>
    </row>
    <row r="158" spans="1:30">
      <c r="A158" s="55">
        <v>120195</v>
      </c>
      <c r="B158" s="55" t="s">
        <v>530</v>
      </c>
      <c r="C158" s="55" t="s">
        <v>499</v>
      </c>
      <c r="D158" s="55">
        <v>500044</v>
      </c>
      <c r="E158" s="55" t="s">
        <v>533</v>
      </c>
      <c r="F158" s="55" t="s">
        <v>501</v>
      </c>
      <c r="G158" s="55" t="s">
        <v>533</v>
      </c>
      <c r="H158" s="55" t="s">
        <v>322</v>
      </c>
      <c r="I158" s="55">
        <v>7</v>
      </c>
      <c r="J158" s="55">
        <v>2020</v>
      </c>
      <c r="K158" s="55">
        <v>311</v>
      </c>
      <c r="L158" s="55" t="s">
        <v>280</v>
      </c>
      <c r="M158" s="55">
        <v>5885</v>
      </c>
      <c r="N158" s="55">
        <v>19.962</v>
      </c>
      <c r="O158" s="55">
        <v>10086</v>
      </c>
      <c r="P158" s="55" t="s">
        <v>502</v>
      </c>
      <c r="Q158" s="55" t="s">
        <v>534</v>
      </c>
      <c r="R158" s="55" t="s">
        <v>322</v>
      </c>
      <c r="S158" s="55">
        <v>10</v>
      </c>
      <c r="T158" s="55">
        <v>5885</v>
      </c>
      <c r="U158" s="55">
        <v>18.231999999999999</v>
      </c>
      <c r="X158"/>
      <c r="Y158"/>
      <c r="Z158"/>
      <c r="AA158"/>
      <c r="AB158"/>
      <c r="AC158"/>
      <c r="AD158"/>
    </row>
    <row r="159" spans="1:30">
      <c r="A159" s="55">
        <v>120195</v>
      </c>
      <c r="B159" s="55" t="s">
        <v>535</v>
      </c>
      <c r="C159" s="55" t="s">
        <v>499</v>
      </c>
      <c r="D159" s="55">
        <v>500014</v>
      </c>
      <c r="E159" s="55" t="s">
        <v>536</v>
      </c>
      <c r="F159" s="55" t="s">
        <v>514</v>
      </c>
      <c r="G159" s="55" t="s">
        <v>536</v>
      </c>
      <c r="H159" s="55" t="s">
        <v>537</v>
      </c>
      <c r="I159" s="55">
        <v>7</v>
      </c>
      <c r="J159" s="55">
        <v>2020</v>
      </c>
      <c r="K159" s="55">
        <v>311</v>
      </c>
      <c r="L159" s="55" t="s">
        <v>280</v>
      </c>
      <c r="M159" s="55">
        <v>9052</v>
      </c>
      <c r="N159" s="55">
        <v>32.343000000000004</v>
      </c>
      <c r="O159" s="55">
        <v>10692</v>
      </c>
      <c r="P159" s="55" t="s">
        <v>515</v>
      </c>
      <c r="Q159" s="55" t="s">
        <v>538</v>
      </c>
      <c r="R159" s="55" t="s">
        <v>537</v>
      </c>
      <c r="S159" s="55">
        <v>10</v>
      </c>
      <c r="T159" s="55">
        <v>9052</v>
      </c>
      <c r="U159" s="55">
        <v>30.492000000000001</v>
      </c>
      <c r="X159"/>
      <c r="Y159"/>
      <c r="Z159"/>
      <c r="AA159"/>
      <c r="AB159"/>
      <c r="AC159"/>
      <c r="AD159"/>
    </row>
    <row r="160" spans="1:30">
      <c r="A160" s="55">
        <v>120195</v>
      </c>
      <c r="B160" s="55" t="s">
        <v>512</v>
      </c>
      <c r="C160" s="55" t="s">
        <v>499</v>
      </c>
      <c r="D160" s="55">
        <v>500014</v>
      </c>
      <c r="E160" s="55" t="s">
        <v>539</v>
      </c>
      <c r="F160" s="55" t="s">
        <v>514</v>
      </c>
      <c r="G160" s="55" t="s">
        <v>539</v>
      </c>
      <c r="H160" s="55" t="s">
        <v>510</v>
      </c>
      <c r="I160" s="55">
        <v>7</v>
      </c>
      <c r="J160" s="55">
        <v>2020</v>
      </c>
      <c r="K160" s="55">
        <v>311</v>
      </c>
      <c r="L160" s="55" t="s">
        <v>280</v>
      </c>
      <c r="M160" s="55">
        <v>1971</v>
      </c>
      <c r="N160" s="55">
        <v>6.2990000000000004</v>
      </c>
      <c r="O160" s="55">
        <v>10692</v>
      </c>
      <c r="P160" s="55" t="s">
        <v>515</v>
      </c>
      <c r="Q160" s="55" t="s">
        <v>540</v>
      </c>
      <c r="R160" s="55" t="s">
        <v>510</v>
      </c>
      <c r="S160" s="55">
        <v>10</v>
      </c>
      <c r="T160" s="55">
        <v>1971</v>
      </c>
      <c r="U160" s="55">
        <v>6.702</v>
      </c>
      <c r="X160"/>
      <c r="Y160"/>
      <c r="Z160"/>
      <c r="AA160"/>
      <c r="AB160"/>
      <c r="AC160"/>
      <c r="AD160"/>
    </row>
    <row r="161" spans="1:30">
      <c r="A161" s="55">
        <v>120195</v>
      </c>
      <c r="B161" s="55" t="s">
        <v>512</v>
      </c>
      <c r="C161" s="55" t="s">
        <v>499</v>
      </c>
      <c r="D161" s="55">
        <v>500014</v>
      </c>
      <c r="E161" s="55" t="s">
        <v>541</v>
      </c>
      <c r="F161" s="55" t="s">
        <v>514</v>
      </c>
      <c r="G161" s="55" t="s">
        <v>541</v>
      </c>
      <c r="H161" s="55" t="s">
        <v>157</v>
      </c>
      <c r="I161" s="55">
        <v>7</v>
      </c>
      <c r="J161" s="55">
        <v>2020</v>
      </c>
      <c r="K161" s="55">
        <v>311</v>
      </c>
      <c r="L161" s="55" t="s">
        <v>280</v>
      </c>
      <c r="M161" s="55">
        <v>2232</v>
      </c>
      <c r="N161" s="55">
        <v>7.133</v>
      </c>
      <c r="O161" s="55">
        <v>10692</v>
      </c>
      <c r="P161" s="55" t="s">
        <v>515</v>
      </c>
      <c r="Q161" s="55" t="s">
        <v>542</v>
      </c>
      <c r="R161" s="55" t="s">
        <v>157</v>
      </c>
      <c r="S161" s="55">
        <v>10</v>
      </c>
      <c r="T161" s="55">
        <v>2232</v>
      </c>
      <c r="U161" s="55">
        <v>8.0399999999999991</v>
      </c>
      <c r="X161"/>
      <c r="Y161"/>
      <c r="Z161"/>
      <c r="AA161"/>
      <c r="AB161"/>
      <c r="AC161"/>
      <c r="AD161"/>
    </row>
    <row r="162" spans="1:30">
      <c r="A162" s="55">
        <v>120195</v>
      </c>
      <c r="B162" s="55" t="s">
        <v>543</v>
      </c>
      <c r="C162" s="55" t="s">
        <v>499</v>
      </c>
      <c r="D162" s="55">
        <v>500014</v>
      </c>
      <c r="E162" s="55" t="s">
        <v>544</v>
      </c>
      <c r="F162" s="55" t="s">
        <v>514</v>
      </c>
      <c r="G162" s="55" t="s">
        <v>544</v>
      </c>
      <c r="H162" s="55" t="s">
        <v>537</v>
      </c>
      <c r="I162" s="55">
        <v>7</v>
      </c>
      <c r="J162" s="55">
        <v>2020</v>
      </c>
      <c r="K162" s="55">
        <v>311</v>
      </c>
      <c r="L162" s="55" t="s">
        <v>280</v>
      </c>
      <c r="M162" s="55">
        <v>2144</v>
      </c>
      <c r="N162" s="55">
        <v>7.7080000000000002</v>
      </c>
      <c r="O162" s="55">
        <v>10692</v>
      </c>
      <c r="P162" s="55" t="s">
        <v>515</v>
      </c>
      <c r="Q162" s="55" t="s">
        <v>545</v>
      </c>
      <c r="R162" s="55" t="s">
        <v>537</v>
      </c>
      <c r="S162" s="55">
        <v>10</v>
      </c>
      <c r="T162" s="55">
        <v>2144</v>
      </c>
      <c r="U162" s="55">
        <v>8.093</v>
      </c>
      <c r="X162"/>
      <c r="Y162"/>
      <c r="Z162"/>
      <c r="AA162"/>
      <c r="AB162"/>
      <c r="AC162"/>
      <c r="AD162"/>
    </row>
    <row r="163" spans="1:30">
      <c r="A163" s="55">
        <v>120195</v>
      </c>
      <c r="B163" s="55" t="s">
        <v>512</v>
      </c>
      <c r="C163" s="55" t="s">
        <v>499</v>
      </c>
      <c r="D163" s="55">
        <v>500014</v>
      </c>
      <c r="E163" s="55" t="s">
        <v>546</v>
      </c>
      <c r="F163" s="55" t="s">
        <v>514</v>
      </c>
      <c r="G163" s="55" t="s">
        <v>546</v>
      </c>
      <c r="H163" s="55" t="s">
        <v>157</v>
      </c>
      <c r="I163" s="55">
        <v>7</v>
      </c>
      <c r="J163" s="55">
        <v>2020</v>
      </c>
      <c r="K163" s="55">
        <v>311</v>
      </c>
      <c r="L163" s="55" t="s">
        <v>280</v>
      </c>
      <c r="M163" s="55">
        <v>3008</v>
      </c>
      <c r="N163" s="55">
        <v>9.6140000000000008</v>
      </c>
      <c r="O163" s="55">
        <v>10692</v>
      </c>
      <c r="P163" s="55" t="s">
        <v>515</v>
      </c>
      <c r="Q163" s="55" t="s">
        <v>547</v>
      </c>
      <c r="R163" s="55" t="s">
        <v>157</v>
      </c>
      <c r="S163" s="55">
        <v>10</v>
      </c>
      <c r="T163" s="55">
        <v>3008</v>
      </c>
      <c r="U163" s="55">
        <v>9.3710000000000004</v>
      </c>
      <c r="X163"/>
      <c r="Y163"/>
      <c r="Z163"/>
      <c r="AA163"/>
      <c r="AB163"/>
      <c r="AC163"/>
      <c r="AD163"/>
    </row>
    <row r="164" spans="1:30">
      <c r="A164" s="55">
        <v>120195</v>
      </c>
      <c r="B164" s="55" t="s">
        <v>543</v>
      </c>
      <c r="C164" s="55" t="s">
        <v>499</v>
      </c>
      <c r="D164" s="55">
        <v>500014</v>
      </c>
      <c r="E164" s="55" t="s">
        <v>548</v>
      </c>
      <c r="F164" s="55" t="s">
        <v>514</v>
      </c>
      <c r="G164" s="55" t="s">
        <v>548</v>
      </c>
      <c r="H164" s="55" t="s">
        <v>549</v>
      </c>
      <c r="I164" s="55">
        <v>7</v>
      </c>
      <c r="J164" s="55">
        <v>2020</v>
      </c>
      <c r="K164" s="55">
        <v>311</v>
      </c>
      <c r="L164" s="55" t="s">
        <v>280</v>
      </c>
      <c r="M164" s="55">
        <v>13327</v>
      </c>
      <c r="N164" s="55">
        <v>47.911000000000001</v>
      </c>
      <c r="O164" s="55">
        <v>10692</v>
      </c>
      <c r="P164" s="55" t="s">
        <v>515</v>
      </c>
      <c r="Q164" s="55" t="s">
        <v>550</v>
      </c>
      <c r="R164" s="55" t="s">
        <v>549</v>
      </c>
      <c r="S164" s="55">
        <v>10</v>
      </c>
      <c r="T164" s="55">
        <v>13327</v>
      </c>
      <c r="U164" s="55">
        <v>47.947000000000003</v>
      </c>
      <c r="X164"/>
      <c r="Y164"/>
      <c r="Z164"/>
      <c r="AA164"/>
      <c r="AB164"/>
      <c r="AC164"/>
      <c r="AD164"/>
    </row>
    <row r="165" spans="1:30">
      <c r="A165" s="55">
        <v>120195</v>
      </c>
      <c r="B165" s="55" t="s">
        <v>512</v>
      </c>
      <c r="C165" s="55" t="s">
        <v>499</v>
      </c>
      <c r="D165" s="55">
        <v>500014</v>
      </c>
      <c r="E165" s="55" t="s">
        <v>551</v>
      </c>
      <c r="F165" s="55" t="s">
        <v>514</v>
      </c>
      <c r="G165" s="55" t="s">
        <v>551</v>
      </c>
      <c r="H165" s="55" t="s">
        <v>128</v>
      </c>
      <c r="I165" s="55">
        <v>7</v>
      </c>
      <c r="J165" s="55">
        <v>2020</v>
      </c>
      <c r="K165" s="55">
        <v>311</v>
      </c>
      <c r="L165" s="55" t="s">
        <v>280</v>
      </c>
      <c r="M165" s="55">
        <v>6078</v>
      </c>
      <c r="N165" s="55">
        <v>19.425000000000001</v>
      </c>
      <c r="O165" s="55">
        <v>10692</v>
      </c>
      <c r="P165" s="55" t="s">
        <v>515</v>
      </c>
      <c r="Q165" s="55" t="s">
        <v>552</v>
      </c>
      <c r="R165" s="55" t="s">
        <v>128</v>
      </c>
      <c r="S165" s="55">
        <v>10</v>
      </c>
      <c r="T165" s="55">
        <v>6078</v>
      </c>
      <c r="U165" s="55">
        <v>19.459</v>
      </c>
      <c r="X165"/>
      <c r="Y165"/>
      <c r="Z165"/>
      <c r="AA165"/>
      <c r="AB165"/>
      <c r="AC165"/>
      <c r="AD165"/>
    </row>
    <row r="166" spans="1:30">
      <c r="A166" s="55">
        <v>120195</v>
      </c>
      <c r="B166" s="55" t="s">
        <v>512</v>
      </c>
      <c r="C166" s="55" t="s">
        <v>499</v>
      </c>
      <c r="D166" s="55">
        <v>500014</v>
      </c>
      <c r="E166" s="55" t="s">
        <v>553</v>
      </c>
      <c r="F166" s="55" t="s">
        <v>514</v>
      </c>
      <c r="G166" s="55" t="s">
        <v>553</v>
      </c>
      <c r="H166" s="55" t="s">
        <v>510</v>
      </c>
      <c r="I166" s="55">
        <v>7</v>
      </c>
      <c r="J166" s="55">
        <v>2020</v>
      </c>
      <c r="K166" s="55">
        <v>311</v>
      </c>
      <c r="L166" s="55" t="s">
        <v>280</v>
      </c>
      <c r="M166" s="55">
        <v>2391</v>
      </c>
      <c r="N166" s="55">
        <v>7.6420000000000003</v>
      </c>
      <c r="O166" s="55">
        <v>10692</v>
      </c>
      <c r="P166" s="55" t="s">
        <v>515</v>
      </c>
      <c r="Q166" s="55" t="s">
        <v>554</v>
      </c>
      <c r="R166" s="55" t="s">
        <v>510</v>
      </c>
      <c r="S166" s="55">
        <v>10</v>
      </c>
      <c r="T166" s="55">
        <v>2391</v>
      </c>
      <c r="U166" s="55">
        <v>8.0399999999999991</v>
      </c>
      <c r="X166"/>
      <c r="Y166"/>
      <c r="Z166"/>
      <c r="AA166"/>
      <c r="AB166"/>
      <c r="AC166"/>
      <c r="AD166"/>
    </row>
    <row r="167" spans="1:30">
      <c r="A167" s="55">
        <v>120195</v>
      </c>
      <c r="B167" s="55" t="s">
        <v>504</v>
      </c>
      <c r="C167" s="55" t="s">
        <v>499</v>
      </c>
      <c r="D167" s="55">
        <v>500044</v>
      </c>
      <c r="E167" s="55" t="s">
        <v>555</v>
      </c>
      <c r="F167" s="55" t="s">
        <v>501</v>
      </c>
      <c r="G167" s="55" t="s">
        <v>555</v>
      </c>
      <c r="H167" s="55" t="s">
        <v>128</v>
      </c>
      <c r="I167" s="55">
        <v>7</v>
      </c>
      <c r="J167" s="55">
        <v>2020</v>
      </c>
      <c r="K167" s="55">
        <v>311</v>
      </c>
      <c r="L167" s="55" t="s">
        <v>280</v>
      </c>
      <c r="M167" s="55">
        <v>281</v>
      </c>
      <c r="N167" s="55">
        <v>1.0049999999999999</v>
      </c>
      <c r="O167" s="55">
        <v>10086</v>
      </c>
      <c r="P167" s="55" t="s">
        <v>502</v>
      </c>
      <c r="Q167" s="55" t="s">
        <v>556</v>
      </c>
      <c r="R167" s="55" t="s">
        <v>128</v>
      </c>
      <c r="S167" s="55">
        <v>10</v>
      </c>
      <c r="T167" s="55">
        <v>281</v>
      </c>
      <c r="U167" s="55">
        <v>1.0049999999999999</v>
      </c>
      <c r="X167"/>
      <c r="Y167"/>
      <c r="Z167"/>
      <c r="AA167"/>
      <c r="AB167"/>
      <c r="AC167"/>
      <c r="AD167"/>
    </row>
    <row r="168" spans="1:30">
      <c r="A168" s="55">
        <v>120195</v>
      </c>
      <c r="B168" s="55" t="s">
        <v>498</v>
      </c>
      <c r="C168" s="55" t="s">
        <v>499</v>
      </c>
      <c r="D168" s="55">
        <v>500044</v>
      </c>
      <c r="E168" s="55" t="s">
        <v>557</v>
      </c>
      <c r="F168" s="55" t="s">
        <v>501</v>
      </c>
      <c r="G168" s="55" t="s">
        <v>557</v>
      </c>
      <c r="H168" s="55" t="s">
        <v>285</v>
      </c>
      <c r="I168" s="55">
        <v>7</v>
      </c>
      <c r="J168" s="55">
        <v>2020</v>
      </c>
      <c r="K168" s="55">
        <v>311</v>
      </c>
      <c r="L168" s="55" t="s">
        <v>280</v>
      </c>
      <c r="M168" s="55">
        <v>5423</v>
      </c>
      <c r="N168" s="55">
        <v>19.327999999999999</v>
      </c>
      <c r="O168" s="55">
        <v>10086</v>
      </c>
      <c r="P168" s="55" t="s">
        <v>502</v>
      </c>
      <c r="Q168" s="55" t="s">
        <v>558</v>
      </c>
      <c r="R168" s="55" t="s">
        <v>285</v>
      </c>
      <c r="S168" s="55">
        <v>10</v>
      </c>
      <c r="T168" s="55">
        <v>5423</v>
      </c>
      <c r="U168" s="55">
        <v>18.321999999999999</v>
      </c>
      <c r="X168"/>
      <c r="Y168"/>
      <c r="Z168"/>
      <c r="AA168"/>
      <c r="AB168"/>
      <c r="AC168"/>
      <c r="AD168"/>
    </row>
    <row r="169" spans="1:30">
      <c r="A169" s="55">
        <v>120195</v>
      </c>
      <c r="B169" s="55" t="s">
        <v>525</v>
      </c>
      <c r="C169" s="55" t="s">
        <v>499</v>
      </c>
      <c r="D169" s="55">
        <v>500044</v>
      </c>
      <c r="E169" s="55" t="s">
        <v>559</v>
      </c>
      <c r="F169" s="55" t="s">
        <v>501</v>
      </c>
      <c r="G169" s="55" t="s">
        <v>559</v>
      </c>
      <c r="H169" s="55" t="s">
        <v>160</v>
      </c>
      <c r="I169" s="55">
        <v>7</v>
      </c>
      <c r="J169" s="55">
        <v>2020</v>
      </c>
      <c r="K169" s="55">
        <v>311</v>
      </c>
      <c r="L169" s="55" t="s">
        <v>280</v>
      </c>
      <c r="M169" s="55">
        <v>1531</v>
      </c>
      <c r="N169" s="55">
        <v>5.4560000000000004</v>
      </c>
      <c r="O169" s="55">
        <v>10086</v>
      </c>
      <c r="P169" s="55" t="s">
        <v>502</v>
      </c>
      <c r="Q169" s="55" t="s">
        <v>560</v>
      </c>
      <c r="R169" s="55" t="s">
        <v>160</v>
      </c>
      <c r="S169" s="55">
        <v>10</v>
      </c>
      <c r="T169" s="55">
        <v>1531</v>
      </c>
      <c r="U169" s="55">
        <v>4.4489999999999998</v>
      </c>
      <c r="X169"/>
      <c r="Y169"/>
      <c r="Z169"/>
      <c r="AA169"/>
      <c r="AB169"/>
      <c r="AC169"/>
      <c r="AD169"/>
    </row>
    <row r="170" spans="1:30">
      <c r="A170" s="55">
        <v>120195</v>
      </c>
      <c r="B170" s="55" t="s">
        <v>543</v>
      </c>
      <c r="C170" s="55" t="s">
        <v>499</v>
      </c>
      <c r="D170" s="55">
        <v>500014</v>
      </c>
      <c r="E170" s="55" t="s">
        <v>561</v>
      </c>
      <c r="F170" s="55" t="s">
        <v>514</v>
      </c>
      <c r="G170" s="55" t="s">
        <v>561</v>
      </c>
      <c r="H170" s="55" t="s">
        <v>127</v>
      </c>
      <c r="I170" s="55">
        <v>7</v>
      </c>
      <c r="J170" s="55">
        <v>2020</v>
      </c>
      <c r="K170" s="55">
        <v>311</v>
      </c>
      <c r="L170" s="55" t="s">
        <v>280</v>
      </c>
      <c r="M170" s="55">
        <v>408</v>
      </c>
      <c r="N170" s="55">
        <v>1.4670000000000001</v>
      </c>
      <c r="O170" s="55">
        <v>10692</v>
      </c>
      <c r="P170" s="55" t="s">
        <v>515</v>
      </c>
      <c r="Q170" s="55" t="s">
        <v>562</v>
      </c>
      <c r="R170" s="55" t="s">
        <v>127</v>
      </c>
      <c r="S170" s="55">
        <v>10</v>
      </c>
      <c r="T170" s="55">
        <v>408</v>
      </c>
      <c r="U170" s="55">
        <v>1.421</v>
      </c>
      <c r="X170"/>
      <c r="Y170"/>
      <c r="Z170"/>
      <c r="AA170"/>
      <c r="AB170"/>
      <c r="AC170"/>
      <c r="AD170"/>
    </row>
    <row r="171" spans="1:30">
      <c r="A171" s="55">
        <v>120195</v>
      </c>
      <c r="B171" s="55" t="s">
        <v>543</v>
      </c>
      <c r="C171" s="55" t="s">
        <v>499</v>
      </c>
      <c r="D171" s="55">
        <v>500014</v>
      </c>
      <c r="E171" s="55" t="s">
        <v>563</v>
      </c>
      <c r="F171" s="55" t="s">
        <v>514</v>
      </c>
      <c r="G171" s="55" t="s">
        <v>563</v>
      </c>
      <c r="H171" s="55" t="s">
        <v>564</v>
      </c>
      <c r="I171" s="55">
        <v>7</v>
      </c>
      <c r="J171" s="55">
        <v>2020</v>
      </c>
      <c r="K171" s="55">
        <v>311</v>
      </c>
      <c r="L171" s="55" t="s">
        <v>280</v>
      </c>
      <c r="M171" s="55">
        <v>5842</v>
      </c>
      <c r="N171" s="55">
        <v>21.001999999999999</v>
      </c>
      <c r="O171" s="55">
        <v>10692</v>
      </c>
      <c r="P171" s="55" t="s">
        <v>515</v>
      </c>
      <c r="Q171" s="55" t="s">
        <v>565</v>
      </c>
      <c r="R171" s="55" t="s">
        <v>564</v>
      </c>
      <c r="S171" s="55">
        <v>10</v>
      </c>
      <c r="T171" s="55">
        <v>5842</v>
      </c>
      <c r="U171" s="55">
        <v>17.736000000000001</v>
      </c>
      <c r="X171"/>
      <c r="Y171"/>
      <c r="Z171"/>
      <c r="AA171"/>
      <c r="AB171"/>
      <c r="AC171"/>
      <c r="AD171"/>
    </row>
    <row r="172" spans="1:30">
      <c r="A172" s="55">
        <v>120195</v>
      </c>
      <c r="B172" s="55" t="s">
        <v>535</v>
      </c>
      <c r="C172" s="55" t="s">
        <v>499</v>
      </c>
      <c r="D172" s="55">
        <v>500014</v>
      </c>
      <c r="E172" s="55" t="s">
        <v>566</v>
      </c>
      <c r="F172" s="55" t="s">
        <v>514</v>
      </c>
      <c r="G172" s="55" t="s">
        <v>566</v>
      </c>
      <c r="H172" s="55" t="s">
        <v>133</v>
      </c>
      <c r="I172" s="55">
        <v>7</v>
      </c>
      <c r="J172" s="55">
        <v>2020</v>
      </c>
      <c r="K172" s="55">
        <v>311</v>
      </c>
      <c r="L172" s="55" t="s">
        <v>280</v>
      </c>
      <c r="M172" s="55">
        <v>2196</v>
      </c>
      <c r="N172" s="55">
        <v>7.8460000000000001</v>
      </c>
      <c r="O172" s="55">
        <v>10692</v>
      </c>
      <c r="P172" s="55" t="s">
        <v>515</v>
      </c>
      <c r="Q172" s="55" t="s">
        <v>567</v>
      </c>
      <c r="R172" s="55" t="s">
        <v>133</v>
      </c>
      <c r="S172" s="55">
        <v>10</v>
      </c>
      <c r="T172" s="55">
        <v>2196</v>
      </c>
      <c r="U172" s="55">
        <v>8.0749999999999993</v>
      </c>
      <c r="X172"/>
      <c r="Y172"/>
      <c r="Z172"/>
      <c r="AA172"/>
      <c r="AB172"/>
      <c r="AC172"/>
      <c r="AD172"/>
    </row>
    <row r="173" spans="1:30">
      <c r="A173" s="55">
        <v>120195</v>
      </c>
      <c r="B173" s="55" t="s">
        <v>543</v>
      </c>
      <c r="C173" s="55" t="s">
        <v>499</v>
      </c>
      <c r="D173" s="55">
        <v>500014</v>
      </c>
      <c r="E173" s="55" t="s">
        <v>568</v>
      </c>
      <c r="F173" s="55" t="s">
        <v>514</v>
      </c>
      <c r="G173" s="55" t="s">
        <v>568</v>
      </c>
      <c r="H173" s="55" t="s">
        <v>133</v>
      </c>
      <c r="I173" s="55">
        <v>7</v>
      </c>
      <c r="J173" s="55">
        <v>2020</v>
      </c>
      <c r="K173" s="55">
        <v>311</v>
      </c>
      <c r="L173" s="55" t="s">
        <v>280</v>
      </c>
      <c r="M173" s="55">
        <v>440</v>
      </c>
      <c r="N173" s="55">
        <v>1.5819999999999999</v>
      </c>
      <c r="O173" s="55">
        <v>10692</v>
      </c>
      <c r="P173" s="55" t="s">
        <v>515</v>
      </c>
      <c r="Q173" s="55" t="s">
        <v>569</v>
      </c>
      <c r="R173" s="55" t="s">
        <v>133</v>
      </c>
      <c r="S173" s="55">
        <v>10</v>
      </c>
      <c r="T173" s="55">
        <v>2121</v>
      </c>
      <c r="U173" s="55">
        <v>8.0749999999999993</v>
      </c>
      <c r="X173"/>
      <c r="Y173"/>
      <c r="Z173"/>
      <c r="AA173"/>
      <c r="AB173"/>
      <c r="AC173"/>
      <c r="AD173"/>
    </row>
    <row r="174" spans="1:30">
      <c r="A174" s="55">
        <v>120195</v>
      </c>
      <c r="B174" s="55" t="s">
        <v>498</v>
      </c>
      <c r="C174" s="55" t="s">
        <v>499</v>
      </c>
      <c r="D174" s="55">
        <v>500044</v>
      </c>
      <c r="E174" s="55" t="s">
        <v>570</v>
      </c>
      <c r="F174" s="55" t="s">
        <v>501</v>
      </c>
      <c r="G174" s="55" t="s">
        <v>570</v>
      </c>
      <c r="H174" s="55" t="s">
        <v>128</v>
      </c>
      <c r="I174" s="55">
        <v>7</v>
      </c>
      <c r="J174" s="55">
        <v>2020</v>
      </c>
      <c r="K174" s="55">
        <v>311</v>
      </c>
      <c r="L174" s="55" t="s">
        <v>280</v>
      </c>
      <c r="M174" s="55">
        <v>1603</v>
      </c>
      <c r="N174" s="55">
        <v>5.7130000000000001</v>
      </c>
      <c r="O174" s="55">
        <v>10086</v>
      </c>
      <c r="P174" s="55" t="s">
        <v>502</v>
      </c>
      <c r="Q174" s="55" t="s">
        <v>571</v>
      </c>
      <c r="R174" s="55" t="s">
        <v>128</v>
      </c>
      <c r="S174" s="55">
        <v>10</v>
      </c>
      <c r="T174" s="55">
        <v>1603</v>
      </c>
      <c r="U174" s="55">
        <v>5.5810000000000004</v>
      </c>
      <c r="X174"/>
      <c r="Y174"/>
      <c r="Z174"/>
      <c r="AA174"/>
      <c r="AB174"/>
      <c r="AC174"/>
      <c r="AD174"/>
    </row>
    <row r="175" spans="1:30">
      <c r="A175" s="55">
        <v>120195</v>
      </c>
      <c r="B175" s="55" t="s">
        <v>525</v>
      </c>
      <c r="C175" s="55" t="s">
        <v>499</v>
      </c>
      <c r="D175" s="55">
        <v>500044</v>
      </c>
      <c r="E175" s="55" t="s">
        <v>572</v>
      </c>
      <c r="F175" s="55" t="s">
        <v>501</v>
      </c>
      <c r="G175" s="55" t="s">
        <v>572</v>
      </c>
      <c r="H175" s="55" t="s">
        <v>282</v>
      </c>
      <c r="I175" s="55">
        <v>7</v>
      </c>
      <c r="J175" s="55">
        <v>2020</v>
      </c>
      <c r="K175" s="55">
        <v>311</v>
      </c>
      <c r="L175" s="55" t="s">
        <v>280</v>
      </c>
      <c r="M175" s="55">
        <v>215</v>
      </c>
      <c r="N175" s="55">
        <v>0.76600000000000001</v>
      </c>
      <c r="O175" s="55">
        <v>10086</v>
      </c>
      <c r="P175" s="55" t="s">
        <v>502</v>
      </c>
      <c r="Q175" s="55" t="s">
        <v>573</v>
      </c>
      <c r="R175" s="55" t="s">
        <v>282</v>
      </c>
      <c r="S175" s="55">
        <v>10</v>
      </c>
      <c r="T175" s="55">
        <v>215</v>
      </c>
      <c r="U175" s="55">
        <v>0.70599999999999996</v>
      </c>
      <c r="X175"/>
      <c r="Y175"/>
      <c r="Z175"/>
      <c r="AA175"/>
      <c r="AB175"/>
      <c r="AC175"/>
      <c r="AD175"/>
    </row>
    <row r="176" spans="1:30">
      <c r="A176" s="55">
        <v>120195</v>
      </c>
      <c r="B176" s="55" t="s">
        <v>498</v>
      </c>
      <c r="C176" s="55" t="s">
        <v>499</v>
      </c>
      <c r="D176" s="55">
        <v>500044</v>
      </c>
      <c r="E176" s="55" t="s">
        <v>574</v>
      </c>
      <c r="F176" s="55" t="s">
        <v>501</v>
      </c>
      <c r="G176" s="55" t="s">
        <v>574</v>
      </c>
      <c r="H176" s="55" t="s">
        <v>285</v>
      </c>
      <c r="I176" s="55">
        <v>7</v>
      </c>
      <c r="J176" s="55">
        <v>2020</v>
      </c>
      <c r="K176" s="55">
        <v>311</v>
      </c>
      <c r="L176" s="55" t="s">
        <v>280</v>
      </c>
      <c r="M176" s="55">
        <v>4603</v>
      </c>
      <c r="N176" s="55">
        <v>16.405000000000001</v>
      </c>
      <c r="O176" s="55">
        <v>10086</v>
      </c>
      <c r="P176" s="55" t="s">
        <v>502</v>
      </c>
      <c r="Q176" s="55" t="s">
        <v>575</v>
      </c>
      <c r="R176" s="55" t="s">
        <v>285</v>
      </c>
      <c r="S176" s="55">
        <v>10</v>
      </c>
      <c r="T176" s="55">
        <v>4603</v>
      </c>
      <c r="U176" s="55">
        <v>14.65</v>
      </c>
      <c r="X176"/>
      <c r="Y176"/>
      <c r="Z176"/>
      <c r="AA176"/>
      <c r="AB176"/>
      <c r="AC176"/>
      <c r="AD176"/>
    </row>
    <row r="177" spans="1:30">
      <c r="A177" s="55">
        <v>120195</v>
      </c>
      <c r="B177" s="55" t="s">
        <v>576</v>
      </c>
      <c r="C177" s="55" t="s">
        <v>499</v>
      </c>
      <c r="D177" s="55">
        <v>500044</v>
      </c>
      <c r="E177" s="55" t="s">
        <v>577</v>
      </c>
      <c r="F177" s="55" t="s">
        <v>501</v>
      </c>
      <c r="G177" s="55" t="s">
        <v>577</v>
      </c>
      <c r="H177" s="55" t="s">
        <v>129</v>
      </c>
      <c r="I177" s="55">
        <v>7</v>
      </c>
      <c r="J177" s="55">
        <v>2020</v>
      </c>
      <c r="K177" s="55">
        <v>311</v>
      </c>
      <c r="L177" s="55" t="s">
        <v>280</v>
      </c>
      <c r="M177" s="55">
        <v>1464</v>
      </c>
      <c r="N177" s="55">
        <v>5.1689999999999996</v>
      </c>
      <c r="O177" s="55">
        <v>10086</v>
      </c>
      <c r="P177" s="55" t="s">
        <v>502</v>
      </c>
      <c r="Q177" s="55" t="s">
        <v>578</v>
      </c>
      <c r="R177" s="55" t="s">
        <v>129</v>
      </c>
      <c r="S177" s="55">
        <v>10</v>
      </c>
      <c r="T177" s="55">
        <v>1464</v>
      </c>
      <c r="U177" s="55">
        <v>4.3230000000000004</v>
      </c>
      <c r="X177"/>
      <c r="Y177"/>
      <c r="Z177"/>
      <c r="AA177"/>
      <c r="AB177"/>
      <c r="AC177"/>
      <c r="AD177"/>
    </row>
    <row r="178" spans="1:30">
      <c r="A178" s="55">
        <v>120195</v>
      </c>
      <c r="B178" s="55" t="s">
        <v>530</v>
      </c>
      <c r="C178" s="55" t="s">
        <v>499</v>
      </c>
      <c r="D178" s="55">
        <v>500044</v>
      </c>
      <c r="E178" s="55" t="s">
        <v>579</v>
      </c>
      <c r="F178" s="55" t="s">
        <v>501</v>
      </c>
      <c r="G178" s="55" t="s">
        <v>579</v>
      </c>
      <c r="H178" s="55" t="s">
        <v>160</v>
      </c>
      <c r="I178" s="55">
        <v>7</v>
      </c>
      <c r="J178" s="55">
        <v>2020</v>
      </c>
      <c r="K178" s="55">
        <v>311</v>
      </c>
      <c r="L178" s="55" t="s">
        <v>280</v>
      </c>
      <c r="M178" s="55">
        <v>32</v>
      </c>
      <c r="N178" s="55">
        <v>0.109</v>
      </c>
      <c r="O178" s="55">
        <v>10086</v>
      </c>
      <c r="P178" s="55" t="s">
        <v>502</v>
      </c>
      <c r="Q178" s="55" t="s">
        <v>580</v>
      </c>
      <c r="R178" s="55" t="s">
        <v>160</v>
      </c>
      <c r="S178" s="55">
        <v>10</v>
      </c>
      <c r="T178" s="55">
        <v>32</v>
      </c>
      <c r="U178" s="55">
        <v>0.191</v>
      </c>
      <c r="X178"/>
      <c r="Y178"/>
      <c r="Z178"/>
      <c r="AA178"/>
      <c r="AB178"/>
      <c r="AC178"/>
      <c r="AD178"/>
    </row>
    <row r="179" spans="1:30">
      <c r="A179" s="55">
        <v>120195</v>
      </c>
      <c r="B179" s="55" t="s">
        <v>581</v>
      </c>
      <c r="C179" s="55" t="s">
        <v>499</v>
      </c>
      <c r="D179" s="55">
        <v>500044</v>
      </c>
      <c r="E179" s="55" t="s">
        <v>582</v>
      </c>
      <c r="F179" s="55" t="s">
        <v>501</v>
      </c>
      <c r="G179" s="55" t="s">
        <v>582</v>
      </c>
      <c r="H179" s="55" t="s">
        <v>160</v>
      </c>
      <c r="I179" s="55">
        <v>7</v>
      </c>
      <c r="J179" s="55">
        <v>2020</v>
      </c>
      <c r="K179" s="55">
        <v>311</v>
      </c>
      <c r="L179" s="55" t="s">
        <v>280</v>
      </c>
      <c r="M179" s="55">
        <v>196</v>
      </c>
      <c r="N179" s="55">
        <v>0.67600000000000005</v>
      </c>
      <c r="O179" s="55">
        <v>10086</v>
      </c>
      <c r="P179" s="55" t="s">
        <v>502</v>
      </c>
      <c r="Q179" s="55" t="s">
        <v>583</v>
      </c>
      <c r="R179" s="55" t="s">
        <v>160</v>
      </c>
      <c r="S179" s="55">
        <v>10</v>
      </c>
      <c r="T179" s="55">
        <v>196</v>
      </c>
      <c r="U179" s="55">
        <v>0.64500000000000002</v>
      </c>
      <c r="X179"/>
      <c r="Y179"/>
      <c r="Z179"/>
      <c r="AA179"/>
      <c r="AB179"/>
      <c r="AC179"/>
      <c r="AD179"/>
    </row>
    <row r="180" spans="1:30">
      <c r="A180" s="55">
        <v>120195</v>
      </c>
      <c r="B180" s="55" t="s">
        <v>584</v>
      </c>
      <c r="C180" s="55" t="s">
        <v>499</v>
      </c>
      <c r="D180" s="55">
        <v>500044</v>
      </c>
      <c r="E180" s="55" t="s">
        <v>585</v>
      </c>
      <c r="F180" s="55" t="s">
        <v>501</v>
      </c>
      <c r="G180" s="55" t="s">
        <v>585</v>
      </c>
      <c r="H180" s="55" t="s">
        <v>161</v>
      </c>
      <c r="I180" s="55">
        <v>7</v>
      </c>
      <c r="J180" s="55">
        <v>2020</v>
      </c>
      <c r="K180" s="55">
        <v>311</v>
      </c>
      <c r="L180" s="55" t="s">
        <v>280</v>
      </c>
      <c r="M180" s="55">
        <v>4317</v>
      </c>
      <c r="N180" s="55">
        <v>14.885</v>
      </c>
      <c r="O180" s="55">
        <v>10086</v>
      </c>
      <c r="P180" s="55" t="s">
        <v>502</v>
      </c>
      <c r="Q180" s="55" t="s">
        <v>586</v>
      </c>
      <c r="R180" s="55" t="s">
        <v>161</v>
      </c>
      <c r="S180" s="55">
        <v>10</v>
      </c>
      <c r="T180" s="55">
        <v>4317</v>
      </c>
      <c r="U180" s="55">
        <v>14.236000000000001</v>
      </c>
      <c r="X180"/>
      <c r="Y180"/>
      <c r="Z180"/>
      <c r="AA180"/>
      <c r="AB180"/>
      <c r="AC180"/>
      <c r="AD180"/>
    </row>
    <row r="181" spans="1:30">
      <c r="A181" s="55">
        <v>120195</v>
      </c>
      <c r="B181" s="55" t="s">
        <v>581</v>
      </c>
      <c r="C181" s="55" t="s">
        <v>499</v>
      </c>
      <c r="D181" s="55">
        <v>500044</v>
      </c>
      <c r="E181" s="55" t="s">
        <v>587</v>
      </c>
      <c r="F181" s="55" t="s">
        <v>501</v>
      </c>
      <c r="G181" s="55" t="s">
        <v>587</v>
      </c>
      <c r="H181" s="55" t="s">
        <v>588</v>
      </c>
      <c r="I181" s="55">
        <v>7</v>
      </c>
      <c r="J181" s="55">
        <v>2020</v>
      </c>
      <c r="K181" s="55">
        <v>311</v>
      </c>
      <c r="L181" s="55" t="s">
        <v>280</v>
      </c>
      <c r="M181" s="55">
        <v>1903</v>
      </c>
      <c r="N181" s="55">
        <v>6.5620000000000003</v>
      </c>
      <c r="O181" s="55">
        <v>10086</v>
      </c>
      <c r="P181" s="55" t="s">
        <v>502</v>
      </c>
      <c r="Q181" s="55" t="s">
        <v>589</v>
      </c>
      <c r="R181" s="55" t="s">
        <v>588</v>
      </c>
      <c r="S181" s="55">
        <v>10</v>
      </c>
      <c r="T181" s="55">
        <v>1903</v>
      </c>
      <c r="U181" s="55">
        <v>6.5170000000000003</v>
      </c>
      <c r="X181"/>
      <c r="Y181"/>
      <c r="Z181"/>
      <c r="AA181"/>
      <c r="AB181"/>
      <c r="AC181"/>
      <c r="AD181"/>
    </row>
    <row r="182" spans="1:30">
      <c r="A182" s="55">
        <v>120195</v>
      </c>
      <c r="B182" s="55" t="s">
        <v>525</v>
      </c>
      <c r="C182" s="55" t="s">
        <v>499</v>
      </c>
      <c r="D182" s="55">
        <v>500044</v>
      </c>
      <c r="E182" s="55" t="s">
        <v>590</v>
      </c>
      <c r="F182" s="55" t="s">
        <v>501</v>
      </c>
      <c r="G182" s="55" t="s">
        <v>590</v>
      </c>
      <c r="H182" s="55" t="s">
        <v>158</v>
      </c>
      <c r="I182" s="55">
        <v>7</v>
      </c>
      <c r="J182" s="55">
        <v>2020</v>
      </c>
      <c r="K182" s="55">
        <v>311</v>
      </c>
      <c r="L182" s="55" t="s">
        <v>280</v>
      </c>
      <c r="M182" s="55">
        <v>1879</v>
      </c>
      <c r="N182" s="55">
        <v>6.6970000000000001</v>
      </c>
      <c r="O182" s="55">
        <v>10086</v>
      </c>
      <c r="P182" s="55" t="s">
        <v>502</v>
      </c>
      <c r="Q182" s="55" t="s">
        <v>591</v>
      </c>
      <c r="R182" s="55" t="s">
        <v>158</v>
      </c>
      <c r="S182" s="55">
        <v>10</v>
      </c>
      <c r="T182" s="55">
        <v>1879</v>
      </c>
      <c r="U182" s="55">
        <v>6.52</v>
      </c>
      <c r="X182"/>
      <c r="Y182"/>
      <c r="Z182"/>
      <c r="AA182"/>
      <c r="AB182"/>
      <c r="AC182"/>
      <c r="AD182"/>
    </row>
    <row r="183" spans="1:30">
      <c r="A183" s="55">
        <v>120195</v>
      </c>
      <c r="B183" s="55" t="s">
        <v>581</v>
      </c>
      <c r="C183" s="55" t="s">
        <v>499</v>
      </c>
      <c r="D183" s="55">
        <v>500044</v>
      </c>
      <c r="E183" s="55" t="s">
        <v>592</v>
      </c>
      <c r="F183" s="55" t="s">
        <v>501</v>
      </c>
      <c r="G183" s="55" t="s">
        <v>592</v>
      </c>
      <c r="H183" s="55" t="s">
        <v>322</v>
      </c>
      <c r="I183" s="55">
        <v>7</v>
      </c>
      <c r="J183" s="55">
        <v>2020</v>
      </c>
      <c r="K183" s="55">
        <v>311</v>
      </c>
      <c r="L183" s="55" t="s">
        <v>280</v>
      </c>
      <c r="M183" s="55">
        <v>16</v>
      </c>
      <c r="N183" s="55">
        <v>5.5E-2</v>
      </c>
      <c r="O183" s="55">
        <v>10086</v>
      </c>
      <c r="P183" s="55" t="s">
        <v>502</v>
      </c>
      <c r="Q183" s="55" t="s">
        <v>593</v>
      </c>
      <c r="R183" s="55" t="s">
        <v>322</v>
      </c>
      <c r="S183" s="55">
        <v>10</v>
      </c>
      <c r="T183" s="55">
        <v>16</v>
      </c>
      <c r="U183" s="55">
        <v>0.05</v>
      </c>
      <c r="X183"/>
      <c r="Y183"/>
      <c r="Z183"/>
      <c r="AA183"/>
      <c r="AB183"/>
      <c r="AC183"/>
      <c r="AD183"/>
    </row>
    <row r="184" spans="1:30">
      <c r="A184" s="55">
        <v>120195</v>
      </c>
      <c r="B184" s="55" t="s">
        <v>584</v>
      </c>
      <c r="C184" s="55" t="s">
        <v>499</v>
      </c>
      <c r="D184" s="55">
        <v>500044</v>
      </c>
      <c r="E184" s="55" t="s">
        <v>594</v>
      </c>
      <c r="F184" s="55" t="s">
        <v>501</v>
      </c>
      <c r="G184" s="55" t="s">
        <v>594</v>
      </c>
      <c r="H184" s="55" t="s">
        <v>595</v>
      </c>
      <c r="I184" s="55">
        <v>8</v>
      </c>
      <c r="J184" s="55">
        <v>2020</v>
      </c>
      <c r="K184" s="55">
        <v>311</v>
      </c>
      <c r="L184" s="55" t="s">
        <v>280</v>
      </c>
      <c r="M184" s="55">
        <v>5420</v>
      </c>
      <c r="N184" s="55">
        <v>18.687999999999999</v>
      </c>
      <c r="O184" s="55">
        <v>10086</v>
      </c>
      <c r="P184" s="55" t="s">
        <v>502</v>
      </c>
      <c r="Q184" s="55" t="s">
        <v>596</v>
      </c>
      <c r="R184" s="55" t="s">
        <v>595</v>
      </c>
      <c r="S184" s="55">
        <v>10</v>
      </c>
      <c r="T184" s="55">
        <v>5420</v>
      </c>
      <c r="U184" s="55">
        <v>18.125</v>
      </c>
      <c r="X184"/>
      <c r="Y184"/>
      <c r="Z184"/>
      <c r="AA184"/>
      <c r="AB184"/>
      <c r="AC184"/>
      <c r="AD184"/>
    </row>
    <row r="185" spans="1:30">
      <c r="A185" s="55">
        <v>120195</v>
      </c>
      <c r="B185" s="55" t="s">
        <v>512</v>
      </c>
      <c r="C185" s="55" t="s">
        <v>499</v>
      </c>
      <c r="D185" s="55">
        <v>500014</v>
      </c>
      <c r="E185" s="55" t="s">
        <v>597</v>
      </c>
      <c r="F185" s="55" t="s">
        <v>514</v>
      </c>
      <c r="G185" s="55" t="s">
        <v>597</v>
      </c>
      <c r="H185" s="55" t="s">
        <v>285</v>
      </c>
      <c r="I185" s="55">
        <v>7</v>
      </c>
      <c r="J185" s="55">
        <v>2020</v>
      </c>
      <c r="K185" s="55">
        <v>311</v>
      </c>
      <c r="L185" s="55" t="s">
        <v>280</v>
      </c>
      <c r="M185" s="55">
        <v>2837</v>
      </c>
      <c r="N185" s="55">
        <v>9.0670000000000002</v>
      </c>
      <c r="O185" s="55">
        <v>10692</v>
      </c>
      <c r="P185" s="55" t="s">
        <v>515</v>
      </c>
      <c r="Q185" s="55" t="s">
        <v>598</v>
      </c>
      <c r="R185" s="55" t="s">
        <v>285</v>
      </c>
      <c r="S185" s="55">
        <v>10</v>
      </c>
      <c r="T185" s="55">
        <v>2135</v>
      </c>
      <c r="U185" s="55">
        <v>6.9539999999999997</v>
      </c>
      <c r="X185"/>
      <c r="Y185"/>
      <c r="Z185"/>
      <c r="AA185"/>
      <c r="AB185"/>
      <c r="AC185"/>
      <c r="AD185"/>
    </row>
    <row r="186" spans="1:30">
      <c r="A186" s="55">
        <v>120195</v>
      </c>
      <c r="B186" s="55" t="s">
        <v>576</v>
      </c>
      <c r="C186" s="55" t="s">
        <v>499</v>
      </c>
      <c r="D186" s="55">
        <v>500044</v>
      </c>
      <c r="E186" s="55" t="s">
        <v>599</v>
      </c>
      <c r="F186" s="55" t="s">
        <v>501</v>
      </c>
      <c r="G186" s="55" t="s">
        <v>599</v>
      </c>
      <c r="H186" s="55" t="s">
        <v>128</v>
      </c>
      <c r="I186" s="55">
        <v>7</v>
      </c>
      <c r="J186" s="55">
        <v>2020</v>
      </c>
      <c r="K186" s="55">
        <v>311</v>
      </c>
      <c r="L186" s="55" t="s">
        <v>280</v>
      </c>
      <c r="M186" s="55">
        <v>535</v>
      </c>
      <c r="N186" s="55">
        <v>1.889</v>
      </c>
      <c r="O186" s="55">
        <v>10086</v>
      </c>
      <c r="P186" s="55" t="s">
        <v>502</v>
      </c>
      <c r="Q186" s="55" t="s">
        <v>600</v>
      </c>
      <c r="R186" s="55" t="s">
        <v>128</v>
      </c>
      <c r="S186" s="55">
        <v>10</v>
      </c>
      <c r="T186" s="55">
        <v>535</v>
      </c>
      <c r="U186" s="55">
        <v>1.6739999999999999</v>
      </c>
      <c r="X186"/>
      <c r="Y186"/>
      <c r="Z186"/>
      <c r="AA186"/>
      <c r="AB186"/>
      <c r="AC186"/>
      <c r="AD186"/>
    </row>
    <row r="187" spans="1:30">
      <c r="A187" s="55">
        <v>120195</v>
      </c>
      <c r="B187" s="55" t="s">
        <v>504</v>
      </c>
      <c r="C187" s="55" t="s">
        <v>499</v>
      </c>
      <c r="D187" s="55">
        <v>500044</v>
      </c>
      <c r="E187" s="55" t="s">
        <v>601</v>
      </c>
      <c r="F187" s="55" t="s">
        <v>501</v>
      </c>
      <c r="G187" s="55" t="s">
        <v>601</v>
      </c>
      <c r="H187" s="55" t="s">
        <v>128</v>
      </c>
      <c r="I187" s="55">
        <v>7</v>
      </c>
      <c r="J187" s="55">
        <v>2020</v>
      </c>
      <c r="K187" s="55">
        <v>311</v>
      </c>
      <c r="L187" s="55" t="s">
        <v>280</v>
      </c>
      <c r="M187" s="55">
        <v>5202</v>
      </c>
      <c r="N187" s="55">
        <v>18.613</v>
      </c>
      <c r="O187" s="55">
        <v>10086</v>
      </c>
      <c r="P187" s="55" t="s">
        <v>502</v>
      </c>
      <c r="Q187" s="55" t="s">
        <v>602</v>
      </c>
      <c r="R187" s="55" t="s">
        <v>128</v>
      </c>
      <c r="S187" s="55">
        <v>10</v>
      </c>
      <c r="T187" s="55">
        <v>5202</v>
      </c>
      <c r="U187" s="55">
        <v>17.024999999999999</v>
      </c>
      <c r="X187"/>
      <c r="Y187"/>
      <c r="Z187"/>
      <c r="AA187"/>
      <c r="AB187"/>
      <c r="AC187"/>
      <c r="AD187"/>
    </row>
    <row r="188" spans="1:30">
      <c r="A188" s="55">
        <v>120195</v>
      </c>
      <c r="B188" s="55" t="s">
        <v>504</v>
      </c>
      <c r="C188" s="55" t="s">
        <v>499</v>
      </c>
      <c r="D188" s="55">
        <v>500044</v>
      </c>
      <c r="E188" s="55" t="s">
        <v>603</v>
      </c>
      <c r="F188" s="55" t="s">
        <v>501</v>
      </c>
      <c r="G188" s="55" t="s">
        <v>603</v>
      </c>
      <c r="H188" s="55" t="s">
        <v>128</v>
      </c>
      <c r="I188" s="55">
        <v>7</v>
      </c>
      <c r="J188" s="55">
        <v>2020</v>
      </c>
      <c r="K188" s="55">
        <v>311</v>
      </c>
      <c r="L188" s="55" t="s">
        <v>280</v>
      </c>
      <c r="M188" s="55">
        <v>4200</v>
      </c>
      <c r="N188" s="55">
        <v>15.028</v>
      </c>
      <c r="O188" s="55">
        <v>10086</v>
      </c>
      <c r="P188" s="55" t="s">
        <v>502</v>
      </c>
      <c r="Q188" s="55" t="s">
        <v>604</v>
      </c>
      <c r="R188" s="55" t="s">
        <v>128</v>
      </c>
      <c r="S188" s="55">
        <v>10</v>
      </c>
      <c r="T188" s="55">
        <v>4876</v>
      </c>
      <c r="U188" s="55">
        <v>16.350000000000001</v>
      </c>
      <c r="X188"/>
      <c r="Y188"/>
      <c r="Z188"/>
      <c r="AA188"/>
      <c r="AB188"/>
      <c r="AC188"/>
      <c r="AD188"/>
    </row>
    <row r="189" spans="1:30">
      <c r="A189" s="55">
        <v>120195</v>
      </c>
      <c r="B189" s="55" t="s">
        <v>525</v>
      </c>
      <c r="C189" s="55" t="s">
        <v>499</v>
      </c>
      <c r="D189" s="55">
        <v>500044</v>
      </c>
      <c r="E189" s="55" t="s">
        <v>605</v>
      </c>
      <c r="F189" s="55" t="s">
        <v>501</v>
      </c>
      <c r="G189" s="55" t="s">
        <v>605</v>
      </c>
      <c r="H189" s="55" t="s">
        <v>285</v>
      </c>
      <c r="I189" s="55">
        <v>7</v>
      </c>
      <c r="J189" s="55">
        <v>2020</v>
      </c>
      <c r="K189" s="55">
        <v>311</v>
      </c>
      <c r="L189" s="55" t="s">
        <v>280</v>
      </c>
      <c r="M189" s="55">
        <v>70</v>
      </c>
      <c r="N189" s="55">
        <v>0.249</v>
      </c>
      <c r="O189" s="55">
        <v>10086</v>
      </c>
      <c r="P189" s="55" t="s">
        <v>502</v>
      </c>
      <c r="Q189" s="55" t="s">
        <v>606</v>
      </c>
      <c r="R189" s="55" t="s">
        <v>285</v>
      </c>
      <c r="S189" s="55">
        <v>10</v>
      </c>
      <c r="T189" s="55">
        <v>70</v>
      </c>
      <c r="U189" s="55">
        <v>0.23100000000000001</v>
      </c>
      <c r="X189"/>
      <c r="Y189"/>
      <c r="Z189"/>
      <c r="AA189"/>
      <c r="AB189"/>
      <c r="AC189"/>
      <c r="AD189"/>
    </row>
    <row r="190" spans="1:30">
      <c r="A190" s="55">
        <v>120195</v>
      </c>
      <c r="B190" s="55" t="s">
        <v>576</v>
      </c>
      <c r="C190" s="55" t="s">
        <v>499</v>
      </c>
      <c r="D190" s="55">
        <v>500044</v>
      </c>
      <c r="E190" s="55" t="s">
        <v>607</v>
      </c>
      <c r="F190" s="55" t="s">
        <v>501</v>
      </c>
      <c r="G190" s="55" t="s">
        <v>607</v>
      </c>
      <c r="H190" s="55" t="s">
        <v>282</v>
      </c>
      <c r="I190" s="55">
        <v>7</v>
      </c>
      <c r="J190" s="55">
        <v>2020</v>
      </c>
      <c r="K190" s="55">
        <v>311</v>
      </c>
      <c r="L190" s="55" t="s">
        <v>280</v>
      </c>
      <c r="M190" s="55">
        <v>120</v>
      </c>
      <c r="N190" s="55">
        <v>0.42399999999999999</v>
      </c>
      <c r="O190" s="55">
        <v>10086</v>
      </c>
      <c r="P190" s="55" t="s">
        <v>502</v>
      </c>
      <c r="Q190" s="55" t="s">
        <v>608</v>
      </c>
      <c r="R190" s="55" t="s">
        <v>282</v>
      </c>
      <c r="S190" s="55">
        <v>10</v>
      </c>
      <c r="T190" s="55">
        <v>120</v>
      </c>
      <c r="U190" s="55">
        <v>0.41699999999999998</v>
      </c>
      <c r="X190"/>
      <c r="Y190"/>
      <c r="Z190"/>
      <c r="AA190"/>
      <c r="AB190"/>
      <c r="AC190"/>
      <c r="AD190"/>
    </row>
    <row r="191" spans="1:30">
      <c r="A191" s="55">
        <v>120195</v>
      </c>
      <c r="B191" s="55" t="s">
        <v>525</v>
      </c>
      <c r="C191" s="55" t="s">
        <v>499</v>
      </c>
      <c r="D191" s="55">
        <v>500044</v>
      </c>
      <c r="E191" s="55" t="s">
        <v>609</v>
      </c>
      <c r="F191" s="55" t="s">
        <v>501</v>
      </c>
      <c r="G191" s="55" t="s">
        <v>609</v>
      </c>
      <c r="H191" s="55" t="s">
        <v>129</v>
      </c>
      <c r="I191" s="55">
        <v>7</v>
      </c>
      <c r="J191" s="55">
        <v>2020</v>
      </c>
      <c r="K191" s="55">
        <v>311</v>
      </c>
      <c r="L191" s="55" t="s">
        <v>280</v>
      </c>
      <c r="M191" s="55">
        <v>174</v>
      </c>
      <c r="N191" s="55">
        <v>0.62</v>
      </c>
      <c r="O191" s="55">
        <v>10086</v>
      </c>
      <c r="P191" s="55" t="s">
        <v>502</v>
      </c>
      <c r="Q191" s="55" t="s">
        <v>610</v>
      </c>
      <c r="R191" s="55" t="s">
        <v>129</v>
      </c>
      <c r="S191" s="55">
        <v>10</v>
      </c>
      <c r="T191" s="55">
        <v>174</v>
      </c>
      <c r="U191" s="55">
        <v>0.54800000000000004</v>
      </c>
      <c r="X191"/>
      <c r="Y191"/>
      <c r="Z191"/>
      <c r="AA191"/>
      <c r="AB191"/>
      <c r="AC191"/>
      <c r="AD191"/>
    </row>
    <row r="192" spans="1:30">
      <c r="A192" s="55">
        <v>120195</v>
      </c>
      <c r="B192" s="55" t="s">
        <v>576</v>
      </c>
      <c r="C192" s="55" t="s">
        <v>499</v>
      </c>
      <c r="D192" s="55">
        <v>500044</v>
      </c>
      <c r="E192" s="55" t="s">
        <v>611</v>
      </c>
      <c r="F192" s="55" t="s">
        <v>501</v>
      </c>
      <c r="G192" s="55" t="s">
        <v>611</v>
      </c>
      <c r="H192" s="55" t="s">
        <v>129</v>
      </c>
      <c r="I192" s="55">
        <v>7</v>
      </c>
      <c r="J192" s="55">
        <v>2020</v>
      </c>
      <c r="K192" s="55">
        <v>311</v>
      </c>
      <c r="L192" s="55" t="s">
        <v>280</v>
      </c>
      <c r="M192" s="55">
        <v>4200</v>
      </c>
      <c r="N192" s="55">
        <v>14.83</v>
      </c>
      <c r="O192" s="55">
        <v>10086</v>
      </c>
      <c r="P192" s="55" t="s">
        <v>502</v>
      </c>
      <c r="Q192" s="55" t="s">
        <v>612</v>
      </c>
      <c r="R192" s="55" t="s">
        <v>129</v>
      </c>
      <c r="S192" s="55">
        <v>10</v>
      </c>
      <c r="T192" s="55">
        <v>5561</v>
      </c>
      <c r="U192" s="55">
        <v>18.12</v>
      </c>
      <c r="X192"/>
      <c r="Y192"/>
      <c r="Z192"/>
      <c r="AA192"/>
      <c r="AB192"/>
      <c r="AC192"/>
      <c r="AD192"/>
    </row>
    <row r="193" spans="1:30">
      <c r="A193" s="55">
        <v>120195</v>
      </c>
      <c r="B193" s="55" t="s">
        <v>530</v>
      </c>
      <c r="C193" s="55" t="s">
        <v>499</v>
      </c>
      <c r="D193" s="55">
        <v>500044</v>
      </c>
      <c r="E193" s="55" t="s">
        <v>613</v>
      </c>
      <c r="F193" s="55" t="s">
        <v>501</v>
      </c>
      <c r="G193" s="55" t="s">
        <v>613</v>
      </c>
      <c r="H193" s="55" t="s">
        <v>159</v>
      </c>
      <c r="I193" s="55">
        <v>7</v>
      </c>
      <c r="J193" s="55">
        <v>2020</v>
      </c>
      <c r="K193" s="55">
        <v>311</v>
      </c>
      <c r="L193" s="55" t="s">
        <v>280</v>
      </c>
      <c r="M193" s="55">
        <v>5486</v>
      </c>
      <c r="N193" s="55">
        <v>18.609000000000002</v>
      </c>
      <c r="O193" s="55">
        <v>10086</v>
      </c>
      <c r="P193" s="55" t="s">
        <v>502</v>
      </c>
      <c r="Q193" s="55" t="s">
        <v>614</v>
      </c>
      <c r="R193" s="55" t="s">
        <v>159</v>
      </c>
      <c r="S193" s="55">
        <v>10</v>
      </c>
      <c r="T193" s="55">
        <v>5486</v>
      </c>
      <c r="U193" s="55">
        <v>16.923999999999999</v>
      </c>
      <c r="X193"/>
      <c r="Y193"/>
      <c r="Z193"/>
      <c r="AA193"/>
      <c r="AB193"/>
      <c r="AC193"/>
      <c r="AD193"/>
    </row>
    <row r="194" spans="1:30">
      <c r="A194" s="55">
        <v>120195</v>
      </c>
      <c r="B194" s="55" t="s">
        <v>530</v>
      </c>
      <c r="C194" s="55" t="s">
        <v>499</v>
      </c>
      <c r="D194" s="55">
        <v>500044</v>
      </c>
      <c r="E194" s="55" t="s">
        <v>615</v>
      </c>
      <c r="F194" s="55" t="s">
        <v>501</v>
      </c>
      <c r="G194" s="55" t="s">
        <v>615</v>
      </c>
      <c r="H194" s="55" t="s">
        <v>159</v>
      </c>
      <c r="I194" s="55">
        <v>7</v>
      </c>
      <c r="J194" s="55">
        <v>2020</v>
      </c>
      <c r="K194" s="55">
        <v>311</v>
      </c>
      <c r="L194" s="55" t="s">
        <v>280</v>
      </c>
      <c r="M194" s="55">
        <v>4291</v>
      </c>
      <c r="N194" s="55">
        <v>14.555</v>
      </c>
      <c r="O194" s="55">
        <v>10086</v>
      </c>
      <c r="P194" s="55" t="s">
        <v>502</v>
      </c>
      <c r="Q194" s="55" t="s">
        <v>616</v>
      </c>
      <c r="R194" s="55" t="s">
        <v>159</v>
      </c>
      <c r="S194" s="55">
        <v>10</v>
      </c>
      <c r="T194" s="55">
        <v>4291</v>
      </c>
      <c r="U194" s="55">
        <v>13.125</v>
      </c>
      <c r="X194"/>
      <c r="Y194"/>
      <c r="Z194"/>
      <c r="AA194"/>
      <c r="AB194"/>
      <c r="AC194"/>
      <c r="AD194"/>
    </row>
    <row r="195" spans="1:30">
      <c r="A195" s="55">
        <v>120195</v>
      </c>
      <c r="B195" s="55" t="s">
        <v>530</v>
      </c>
      <c r="C195" s="55" t="s">
        <v>499</v>
      </c>
      <c r="D195" s="55">
        <v>500044</v>
      </c>
      <c r="E195" s="55" t="s">
        <v>617</v>
      </c>
      <c r="F195" s="55" t="s">
        <v>501</v>
      </c>
      <c r="G195" s="55" t="s">
        <v>617</v>
      </c>
      <c r="H195" s="55" t="s">
        <v>322</v>
      </c>
      <c r="I195" s="55">
        <v>7</v>
      </c>
      <c r="J195" s="55">
        <v>2020</v>
      </c>
      <c r="K195" s="55">
        <v>311</v>
      </c>
      <c r="L195" s="55" t="s">
        <v>280</v>
      </c>
      <c r="M195" s="55">
        <v>2537</v>
      </c>
      <c r="N195" s="55">
        <v>8.6059999999999999</v>
      </c>
      <c r="O195" s="55">
        <v>10086</v>
      </c>
      <c r="P195" s="55" t="s">
        <v>502</v>
      </c>
      <c r="Q195" s="55" t="s">
        <v>618</v>
      </c>
      <c r="R195" s="55" t="s">
        <v>322</v>
      </c>
      <c r="S195" s="55">
        <v>10</v>
      </c>
      <c r="T195" s="55">
        <v>2826</v>
      </c>
      <c r="U195" s="55">
        <v>8.2829999999999995</v>
      </c>
      <c r="X195"/>
      <c r="Y195"/>
      <c r="Z195"/>
      <c r="AA195"/>
      <c r="AB195"/>
      <c r="AC195"/>
      <c r="AD195"/>
    </row>
    <row r="196" spans="1:30">
      <c r="A196" s="55">
        <v>120195</v>
      </c>
      <c r="B196" s="55" t="s">
        <v>498</v>
      </c>
      <c r="C196" s="55" t="s">
        <v>499</v>
      </c>
      <c r="D196" s="55">
        <v>500044</v>
      </c>
      <c r="E196" s="55" t="s">
        <v>619</v>
      </c>
      <c r="F196" s="55" t="s">
        <v>501</v>
      </c>
      <c r="G196" s="55" t="s">
        <v>619</v>
      </c>
      <c r="H196" s="55" t="s">
        <v>510</v>
      </c>
      <c r="I196" s="55">
        <v>7</v>
      </c>
      <c r="J196" s="55">
        <v>2020</v>
      </c>
      <c r="K196" s="55">
        <v>311</v>
      </c>
      <c r="L196" s="55" t="s">
        <v>280</v>
      </c>
      <c r="M196" s="55">
        <v>1004</v>
      </c>
      <c r="N196" s="55">
        <v>3.5779999999999998</v>
      </c>
      <c r="O196" s="55">
        <v>10086</v>
      </c>
      <c r="P196" s="55" t="s">
        <v>502</v>
      </c>
      <c r="Q196" s="55" t="s">
        <v>620</v>
      </c>
      <c r="R196" s="55" t="s">
        <v>510</v>
      </c>
      <c r="S196" s="55">
        <v>10</v>
      </c>
      <c r="T196" s="55">
        <v>1004</v>
      </c>
      <c r="U196" s="55">
        <v>3.1930000000000001</v>
      </c>
      <c r="X196"/>
      <c r="Y196"/>
      <c r="Z196"/>
      <c r="AA196"/>
      <c r="AB196"/>
      <c r="AC196"/>
      <c r="AD196"/>
    </row>
    <row r="197" spans="1:30">
      <c r="A197" s="55">
        <v>120195</v>
      </c>
      <c r="B197" s="55" t="s">
        <v>498</v>
      </c>
      <c r="C197" s="55" t="s">
        <v>499</v>
      </c>
      <c r="D197" s="55">
        <v>500044</v>
      </c>
      <c r="E197" s="55" t="s">
        <v>621</v>
      </c>
      <c r="F197" s="55" t="s">
        <v>501</v>
      </c>
      <c r="G197" s="55" t="s">
        <v>621</v>
      </c>
      <c r="H197" s="55" t="s">
        <v>510</v>
      </c>
      <c r="I197" s="55">
        <v>7</v>
      </c>
      <c r="J197" s="55">
        <v>2020</v>
      </c>
      <c r="K197" s="55">
        <v>311</v>
      </c>
      <c r="L197" s="55" t="s">
        <v>280</v>
      </c>
      <c r="M197" s="55">
        <v>4742</v>
      </c>
      <c r="N197" s="55">
        <v>16.899999999999999</v>
      </c>
      <c r="O197" s="55">
        <v>10086</v>
      </c>
      <c r="P197" s="55" t="s">
        <v>502</v>
      </c>
      <c r="Q197" s="55" t="s">
        <v>622</v>
      </c>
      <c r="R197" s="55" t="s">
        <v>510</v>
      </c>
      <c r="S197" s="55">
        <v>10</v>
      </c>
      <c r="T197" s="55">
        <v>4742</v>
      </c>
      <c r="U197" s="55">
        <v>14.561999999999999</v>
      </c>
      <c r="X197"/>
      <c r="Y197"/>
      <c r="Z197"/>
      <c r="AA197"/>
      <c r="AB197"/>
      <c r="AC197"/>
      <c r="AD197"/>
    </row>
    <row r="198" spans="1:30">
      <c r="A198" s="55">
        <v>120195</v>
      </c>
      <c r="B198" s="55" t="s">
        <v>576</v>
      </c>
      <c r="C198" s="55" t="s">
        <v>499</v>
      </c>
      <c r="D198" s="55">
        <v>500044</v>
      </c>
      <c r="E198" s="55" t="s">
        <v>623</v>
      </c>
      <c r="F198" s="55" t="s">
        <v>501</v>
      </c>
      <c r="G198" s="55" t="s">
        <v>623</v>
      </c>
      <c r="H198" s="55" t="s">
        <v>282</v>
      </c>
      <c r="I198" s="55">
        <v>7</v>
      </c>
      <c r="J198" s="55">
        <v>2020</v>
      </c>
      <c r="K198" s="55">
        <v>311</v>
      </c>
      <c r="L198" s="55" t="s">
        <v>280</v>
      </c>
      <c r="M198" s="55">
        <v>3382</v>
      </c>
      <c r="N198" s="55">
        <v>11.942</v>
      </c>
      <c r="O198" s="55">
        <v>10086</v>
      </c>
      <c r="P198" s="55" t="s">
        <v>502</v>
      </c>
      <c r="Q198" s="55" t="s">
        <v>624</v>
      </c>
      <c r="R198" s="55" t="s">
        <v>282</v>
      </c>
      <c r="S198" s="55">
        <v>10</v>
      </c>
      <c r="T198" s="55">
        <v>3382</v>
      </c>
      <c r="U198" s="55">
        <v>10.98</v>
      </c>
      <c r="X198"/>
      <c r="Y198"/>
      <c r="Z198"/>
      <c r="AA198"/>
      <c r="AB198"/>
      <c r="AC198"/>
      <c r="AD198"/>
    </row>
    <row r="199" spans="1:30">
      <c r="A199" s="55">
        <v>120195</v>
      </c>
      <c r="B199" s="55" t="s">
        <v>498</v>
      </c>
      <c r="C199" s="55" t="s">
        <v>499</v>
      </c>
      <c r="D199" s="55">
        <v>500044</v>
      </c>
      <c r="E199" s="55" t="s">
        <v>625</v>
      </c>
      <c r="F199" s="55" t="s">
        <v>501</v>
      </c>
      <c r="G199" s="55" t="s">
        <v>625</v>
      </c>
      <c r="H199" s="55" t="s">
        <v>282</v>
      </c>
      <c r="I199" s="55">
        <v>7</v>
      </c>
      <c r="J199" s="55">
        <v>2020</v>
      </c>
      <c r="K199" s="55">
        <v>311</v>
      </c>
      <c r="L199" s="55" t="s">
        <v>280</v>
      </c>
      <c r="M199" s="55">
        <v>786</v>
      </c>
      <c r="N199" s="55">
        <v>2.8010000000000002</v>
      </c>
      <c r="O199" s="55">
        <v>10086</v>
      </c>
      <c r="P199" s="55" t="s">
        <v>502</v>
      </c>
      <c r="Q199" s="55" t="s">
        <v>626</v>
      </c>
      <c r="R199" s="55" t="s">
        <v>282</v>
      </c>
      <c r="S199" s="55">
        <v>10</v>
      </c>
      <c r="T199" s="55">
        <v>1439</v>
      </c>
      <c r="U199" s="55">
        <v>4.7569999999999997</v>
      </c>
      <c r="X199"/>
      <c r="Y199"/>
      <c r="Z199"/>
      <c r="AA199"/>
      <c r="AB199"/>
      <c r="AC199"/>
      <c r="AD199"/>
    </row>
    <row r="200" spans="1:30">
      <c r="A200" s="55">
        <v>120195</v>
      </c>
      <c r="B200" s="55" t="s">
        <v>576</v>
      </c>
      <c r="C200" s="55" t="s">
        <v>499</v>
      </c>
      <c r="D200" s="55">
        <v>500044</v>
      </c>
      <c r="E200" s="55" t="s">
        <v>627</v>
      </c>
      <c r="F200" s="55" t="s">
        <v>501</v>
      </c>
      <c r="G200" s="55" t="s">
        <v>627</v>
      </c>
      <c r="H200" s="55" t="s">
        <v>282</v>
      </c>
      <c r="I200" s="55">
        <v>7</v>
      </c>
      <c r="J200" s="55">
        <v>2020</v>
      </c>
      <c r="K200" s="55">
        <v>311</v>
      </c>
      <c r="L200" s="55" t="s">
        <v>280</v>
      </c>
      <c r="M200" s="55">
        <v>120</v>
      </c>
      <c r="N200" s="55">
        <v>0.42399999999999999</v>
      </c>
      <c r="O200" s="55">
        <v>10086</v>
      </c>
      <c r="P200" s="55" t="s">
        <v>502</v>
      </c>
      <c r="Q200" s="55" t="s">
        <v>628</v>
      </c>
      <c r="R200" s="55" t="s">
        <v>282</v>
      </c>
      <c r="S200" s="55">
        <v>10</v>
      </c>
      <c r="T200" s="55">
        <v>120</v>
      </c>
      <c r="U200" s="55">
        <v>1.766</v>
      </c>
      <c r="X200"/>
      <c r="Y200"/>
      <c r="Z200"/>
      <c r="AA200"/>
      <c r="AB200"/>
      <c r="AC200"/>
      <c r="AD200"/>
    </row>
    <row r="201" spans="1:30">
      <c r="A201" s="55">
        <v>120195</v>
      </c>
      <c r="B201" s="55" t="s">
        <v>581</v>
      </c>
      <c r="C201" s="55" t="s">
        <v>499</v>
      </c>
      <c r="D201" s="55">
        <v>500044</v>
      </c>
      <c r="E201" s="55" t="s">
        <v>629</v>
      </c>
      <c r="F201" s="55" t="s">
        <v>501</v>
      </c>
      <c r="G201" s="55" t="s">
        <v>629</v>
      </c>
      <c r="H201" s="55" t="s">
        <v>588</v>
      </c>
      <c r="I201" s="55">
        <v>7</v>
      </c>
      <c r="J201" s="55">
        <v>2020</v>
      </c>
      <c r="K201" s="55">
        <v>311</v>
      </c>
      <c r="L201" s="55" t="s">
        <v>280</v>
      </c>
      <c r="M201" s="55">
        <v>3312</v>
      </c>
      <c r="N201" s="55">
        <v>11.42</v>
      </c>
      <c r="O201" s="55">
        <v>10086</v>
      </c>
      <c r="P201" s="55" t="s">
        <v>502</v>
      </c>
      <c r="Q201" s="55" t="s">
        <v>630</v>
      </c>
      <c r="R201" s="55" t="s">
        <v>588</v>
      </c>
      <c r="S201" s="55">
        <v>10</v>
      </c>
      <c r="T201" s="55">
        <v>3312</v>
      </c>
      <c r="U201" s="55">
        <v>11.625</v>
      </c>
      <c r="X201"/>
      <c r="Y201"/>
      <c r="Z201"/>
      <c r="AA201"/>
      <c r="AB201"/>
      <c r="AC201"/>
      <c r="AD201"/>
    </row>
    <row r="202" spans="1:30">
      <c r="A202" s="55">
        <v>120195</v>
      </c>
      <c r="B202" s="55" t="s">
        <v>530</v>
      </c>
      <c r="C202" s="55" t="s">
        <v>499</v>
      </c>
      <c r="D202" s="55">
        <v>500044</v>
      </c>
      <c r="E202" s="55" t="s">
        <v>631</v>
      </c>
      <c r="F202" s="55" t="s">
        <v>501</v>
      </c>
      <c r="G202" s="55" t="s">
        <v>631</v>
      </c>
      <c r="H202" s="55" t="s">
        <v>322</v>
      </c>
      <c r="I202" s="55">
        <v>7</v>
      </c>
      <c r="J202" s="55">
        <v>2020</v>
      </c>
      <c r="K202" s="55">
        <v>311</v>
      </c>
      <c r="L202" s="55" t="s">
        <v>280</v>
      </c>
      <c r="M202" s="55">
        <v>5270</v>
      </c>
      <c r="N202" s="55">
        <v>17.876000000000001</v>
      </c>
      <c r="O202" s="55">
        <v>10086</v>
      </c>
      <c r="P202" s="55" t="s">
        <v>502</v>
      </c>
      <c r="Q202" s="55" t="s">
        <v>632</v>
      </c>
      <c r="R202" s="55" t="s">
        <v>322</v>
      </c>
      <c r="S202" s="55">
        <v>10</v>
      </c>
      <c r="T202" s="55">
        <v>5270</v>
      </c>
      <c r="U202" s="55">
        <v>16.125</v>
      </c>
      <c r="X202"/>
      <c r="Y202"/>
      <c r="Z202"/>
      <c r="AA202"/>
      <c r="AB202"/>
      <c r="AC202"/>
      <c r="AD202"/>
    </row>
    <row r="203" spans="1:30">
      <c r="A203" s="55">
        <v>120195</v>
      </c>
      <c r="B203" s="55" t="s">
        <v>581</v>
      </c>
      <c r="C203" s="55" t="s">
        <v>499</v>
      </c>
      <c r="D203" s="55">
        <v>500044</v>
      </c>
      <c r="E203" s="55" t="s">
        <v>633</v>
      </c>
      <c r="F203" s="55" t="s">
        <v>501</v>
      </c>
      <c r="G203" s="55" t="s">
        <v>633</v>
      </c>
      <c r="H203" s="55" t="s">
        <v>130</v>
      </c>
      <c r="I203" s="55">
        <v>7</v>
      </c>
      <c r="J203" s="55">
        <v>2020</v>
      </c>
      <c r="K203" s="55">
        <v>311</v>
      </c>
      <c r="L203" s="55" t="s">
        <v>280</v>
      </c>
      <c r="M203" s="55">
        <v>4868</v>
      </c>
      <c r="N203" s="55">
        <v>16.785</v>
      </c>
      <c r="O203" s="55">
        <v>10086</v>
      </c>
      <c r="P203" s="55" t="s">
        <v>502</v>
      </c>
      <c r="Q203" s="55" t="s">
        <v>634</v>
      </c>
      <c r="R203" s="55" t="s">
        <v>130</v>
      </c>
      <c r="S203" s="55">
        <v>10</v>
      </c>
      <c r="T203" s="55">
        <v>4285</v>
      </c>
      <c r="U203" s="55">
        <v>15.143000000000001</v>
      </c>
      <c r="X203"/>
      <c r="Y203"/>
      <c r="Z203"/>
      <c r="AA203"/>
      <c r="AB203"/>
      <c r="AC203"/>
      <c r="AD203"/>
    </row>
    <row r="204" spans="1:30">
      <c r="A204" s="55">
        <v>120195</v>
      </c>
      <c r="B204" s="55" t="s">
        <v>581</v>
      </c>
      <c r="C204" s="55" t="s">
        <v>499</v>
      </c>
      <c r="D204" s="55">
        <v>500044</v>
      </c>
      <c r="E204" s="55" t="s">
        <v>635</v>
      </c>
      <c r="F204" s="55" t="s">
        <v>501</v>
      </c>
      <c r="G204" s="55" t="s">
        <v>635</v>
      </c>
      <c r="H204" s="55" t="s">
        <v>588</v>
      </c>
      <c r="I204" s="55">
        <v>7</v>
      </c>
      <c r="J204" s="55">
        <v>2020</v>
      </c>
      <c r="K204" s="55">
        <v>311</v>
      </c>
      <c r="L204" s="55" t="s">
        <v>280</v>
      </c>
      <c r="M204" s="55">
        <v>4288</v>
      </c>
      <c r="N204" s="55">
        <v>14.785</v>
      </c>
      <c r="O204" s="55">
        <v>10086</v>
      </c>
      <c r="P204" s="55" t="s">
        <v>502</v>
      </c>
      <c r="Q204" s="55" t="s">
        <v>636</v>
      </c>
      <c r="R204" s="55" t="s">
        <v>588</v>
      </c>
      <c r="S204" s="55">
        <v>10</v>
      </c>
      <c r="T204" s="55">
        <v>4288</v>
      </c>
      <c r="U204" s="55">
        <v>14.356999999999999</v>
      </c>
      <c r="X204"/>
      <c r="Y204"/>
      <c r="Z204"/>
      <c r="AA204"/>
      <c r="AB204"/>
      <c r="AC204"/>
      <c r="AD204"/>
    </row>
    <row r="205" spans="1:30">
      <c r="A205" s="55">
        <v>120195</v>
      </c>
      <c r="B205" s="55" t="s">
        <v>576</v>
      </c>
      <c r="C205" s="55" t="s">
        <v>499</v>
      </c>
      <c r="D205" s="55">
        <v>500044</v>
      </c>
      <c r="E205" s="55" t="s">
        <v>637</v>
      </c>
      <c r="F205" s="55" t="s">
        <v>501</v>
      </c>
      <c r="G205" s="55" t="s">
        <v>637</v>
      </c>
      <c r="H205" s="55" t="s">
        <v>510</v>
      </c>
      <c r="I205" s="55">
        <v>7</v>
      </c>
      <c r="J205" s="55">
        <v>2020</v>
      </c>
      <c r="K205" s="55">
        <v>311</v>
      </c>
      <c r="L205" s="55" t="s">
        <v>280</v>
      </c>
      <c r="M205" s="55">
        <v>389</v>
      </c>
      <c r="N205" s="55">
        <v>1.3740000000000001</v>
      </c>
      <c r="O205" s="55">
        <v>10086</v>
      </c>
      <c r="P205" s="55" t="s">
        <v>502</v>
      </c>
      <c r="Q205" s="55" t="s">
        <v>638</v>
      </c>
      <c r="R205" s="55" t="s">
        <v>510</v>
      </c>
      <c r="S205" s="55">
        <v>10</v>
      </c>
      <c r="T205" s="55">
        <v>389</v>
      </c>
      <c r="U205" s="55">
        <v>1.2809999999999999</v>
      </c>
      <c r="X205"/>
      <c r="Y205"/>
      <c r="Z205"/>
      <c r="AA205"/>
      <c r="AB205"/>
      <c r="AC205"/>
      <c r="AD205"/>
    </row>
    <row r="206" spans="1:30">
      <c r="A206" s="55">
        <v>120195</v>
      </c>
      <c r="B206" s="55" t="s">
        <v>498</v>
      </c>
      <c r="C206" s="55" t="s">
        <v>499</v>
      </c>
      <c r="D206" s="55">
        <v>500044</v>
      </c>
      <c r="E206" s="55" t="s">
        <v>639</v>
      </c>
      <c r="F206" s="55" t="s">
        <v>501</v>
      </c>
      <c r="G206" s="55" t="s">
        <v>639</v>
      </c>
      <c r="H206" s="55" t="s">
        <v>510</v>
      </c>
      <c r="I206" s="55">
        <v>7</v>
      </c>
      <c r="J206" s="55">
        <v>2020</v>
      </c>
      <c r="K206" s="55">
        <v>311</v>
      </c>
      <c r="L206" s="55" t="s">
        <v>280</v>
      </c>
      <c r="M206" s="55">
        <v>5469</v>
      </c>
      <c r="N206" s="55">
        <v>19.492000000000001</v>
      </c>
      <c r="O206" s="55">
        <v>10086</v>
      </c>
      <c r="P206" s="55" t="s">
        <v>502</v>
      </c>
      <c r="Q206" s="55" t="s">
        <v>640</v>
      </c>
      <c r="R206" s="55" t="s">
        <v>510</v>
      </c>
      <c r="S206" s="55">
        <v>10</v>
      </c>
      <c r="T206" s="55">
        <v>5469</v>
      </c>
      <c r="U206" s="55">
        <v>18.431999999999999</v>
      </c>
      <c r="X206"/>
      <c r="Y206"/>
      <c r="Z206"/>
      <c r="AA206"/>
      <c r="AB206"/>
      <c r="AC206"/>
      <c r="AD206"/>
    </row>
    <row r="207" spans="1:30">
      <c r="A207" s="55">
        <v>120195</v>
      </c>
      <c r="B207" s="55" t="s">
        <v>504</v>
      </c>
      <c r="C207" s="55" t="s">
        <v>499</v>
      </c>
      <c r="D207" s="55">
        <v>500044</v>
      </c>
      <c r="E207" s="55" t="s">
        <v>641</v>
      </c>
      <c r="F207" s="55" t="s">
        <v>501</v>
      </c>
      <c r="G207" s="55" t="s">
        <v>641</v>
      </c>
      <c r="H207" s="55" t="s">
        <v>128</v>
      </c>
      <c r="I207" s="55">
        <v>7</v>
      </c>
      <c r="J207" s="55">
        <v>2020</v>
      </c>
      <c r="K207" s="55">
        <v>311</v>
      </c>
      <c r="L207" s="55" t="s">
        <v>280</v>
      </c>
      <c r="M207" s="55">
        <v>1356</v>
      </c>
      <c r="N207" s="55">
        <v>4.8520000000000003</v>
      </c>
      <c r="O207" s="55">
        <v>10086</v>
      </c>
      <c r="P207" s="55" t="s">
        <v>502</v>
      </c>
      <c r="Q207" s="55" t="s">
        <v>642</v>
      </c>
      <c r="R207" s="55" t="s">
        <v>128</v>
      </c>
      <c r="S207" s="55">
        <v>10</v>
      </c>
      <c r="T207" s="55">
        <v>1084</v>
      </c>
      <c r="U207" s="55">
        <v>3.073</v>
      </c>
      <c r="X207"/>
      <c r="Y207"/>
      <c r="Z207"/>
      <c r="AA207"/>
      <c r="AB207"/>
      <c r="AC207"/>
      <c r="AD207"/>
    </row>
    <row r="208" spans="1:30">
      <c r="A208" s="55">
        <v>120195</v>
      </c>
      <c r="B208" s="55" t="s">
        <v>643</v>
      </c>
      <c r="C208" s="55" t="s">
        <v>499</v>
      </c>
      <c r="D208" s="55">
        <v>500044</v>
      </c>
      <c r="E208" s="55" t="s">
        <v>644</v>
      </c>
      <c r="F208" s="55" t="s">
        <v>501</v>
      </c>
      <c r="G208" s="55" t="s">
        <v>644</v>
      </c>
      <c r="H208" s="55" t="s">
        <v>362</v>
      </c>
      <c r="I208" s="55">
        <v>8</v>
      </c>
      <c r="J208" s="55">
        <v>2020</v>
      </c>
      <c r="K208" s="55">
        <v>311</v>
      </c>
      <c r="L208" s="55" t="s">
        <v>280</v>
      </c>
      <c r="M208" s="55">
        <v>5659</v>
      </c>
      <c r="N208" s="55">
        <v>19.981999999999999</v>
      </c>
      <c r="O208" s="55">
        <v>10086</v>
      </c>
      <c r="P208" s="55" t="s">
        <v>502</v>
      </c>
      <c r="Q208" s="55" t="s">
        <v>645</v>
      </c>
      <c r="R208" s="55" t="s">
        <v>362</v>
      </c>
      <c r="S208" s="55">
        <v>10</v>
      </c>
      <c r="T208" s="55">
        <v>5659</v>
      </c>
      <c r="U208" s="55">
        <v>18.135999999999999</v>
      </c>
      <c r="X208"/>
      <c r="Y208"/>
      <c r="Z208"/>
      <c r="AA208"/>
      <c r="AB208"/>
      <c r="AC208"/>
      <c r="AD208"/>
    </row>
    <row r="209" spans="1:30">
      <c r="A209" s="55">
        <v>120195</v>
      </c>
      <c r="B209" s="55" t="s">
        <v>576</v>
      </c>
      <c r="C209" s="55" t="s">
        <v>499</v>
      </c>
      <c r="D209" s="55">
        <v>500044</v>
      </c>
      <c r="E209" s="55" t="s">
        <v>646</v>
      </c>
      <c r="F209" s="55" t="s">
        <v>501</v>
      </c>
      <c r="G209" s="55" t="s">
        <v>646</v>
      </c>
      <c r="H209" s="55" t="s">
        <v>282</v>
      </c>
      <c r="I209" s="55">
        <v>7</v>
      </c>
      <c r="J209" s="55">
        <v>2020</v>
      </c>
      <c r="K209" s="55">
        <v>311</v>
      </c>
      <c r="L209" s="55" t="s">
        <v>280</v>
      </c>
      <c r="M209" s="55">
        <v>2233</v>
      </c>
      <c r="N209" s="55">
        <v>7.8849999999999998</v>
      </c>
      <c r="O209" s="55">
        <v>10086</v>
      </c>
      <c r="P209" s="55" t="s">
        <v>502</v>
      </c>
      <c r="Q209" s="55" t="s">
        <v>647</v>
      </c>
      <c r="R209" s="55" t="s">
        <v>282</v>
      </c>
      <c r="S209" s="55">
        <v>10</v>
      </c>
      <c r="T209" s="55">
        <v>2233</v>
      </c>
      <c r="U209" s="55">
        <v>6.5940000000000003</v>
      </c>
      <c r="X209"/>
      <c r="Y209"/>
      <c r="Z209"/>
      <c r="AA209"/>
      <c r="AB209"/>
      <c r="AC209"/>
      <c r="AD209"/>
    </row>
    <row r="210" spans="1:30">
      <c r="A210" s="55">
        <v>120195</v>
      </c>
      <c r="B210" s="55" t="s">
        <v>576</v>
      </c>
      <c r="C210" s="55" t="s">
        <v>499</v>
      </c>
      <c r="D210" s="55">
        <v>500044</v>
      </c>
      <c r="E210" s="55" t="s">
        <v>648</v>
      </c>
      <c r="F210" s="55" t="s">
        <v>501</v>
      </c>
      <c r="G210" s="55" t="s">
        <v>648</v>
      </c>
      <c r="H210" s="55" t="s">
        <v>129</v>
      </c>
      <c r="I210" s="55">
        <v>7</v>
      </c>
      <c r="J210" s="55">
        <v>2020</v>
      </c>
      <c r="K210" s="55">
        <v>311</v>
      </c>
      <c r="L210" s="55" t="s">
        <v>280</v>
      </c>
      <c r="M210" s="55">
        <v>3500</v>
      </c>
      <c r="N210" s="55">
        <v>12.358000000000001</v>
      </c>
      <c r="O210" s="55">
        <v>10086</v>
      </c>
      <c r="P210" s="55" t="s">
        <v>502</v>
      </c>
      <c r="Q210" s="55" t="s">
        <v>649</v>
      </c>
      <c r="R210" s="55" t="s">
        <v>129</v>
      </c>
      <c r="S210" s="55">
        <v>10</v>
      </c>
      <c r="T210" s="55">
        <v>4387</v>
      </c>
      <c r="U210" s="55">
        <v>14.05</v>
      </c>
      <c r="X210"/>
      <c r="Y210"/>
      <c r="Z210"/>
      <c r="AA210"/>
      <c r="AB210"/>
      <c r="AC210"/>
      <c r="AD210"/>
    </row>
    <row r="211" spans="1:30">
      <c r="A211" s="55">
        <v>120195</v>
      </c>
      <c r="B211" s="55" t="s">
        <v>576</v>
      </c>
      <c r="C211" s="55" t="s">
        <v>499</v>
      </c>
      <c r="D211" s="55">
        <v>500044</v>
      </c>
      <c r="E211" s="55" t="s">
        <v>650</v>
      </c>
      <c r="F211" s="55" t="s">
        <v>501</v>
      </c>
      <c r="G211" s="55" t="s">
        <v>650</v>
      </c>
      <c r="H211" s="55" t="s">
        <v>158</v>
      </c>
      <c r="I211" s="55">
        <v>7</v>
      </c>
      <c r="J211" s="55">
        <v>2020</v>
      </c>
      <c r="K211" s="55">
        <v>311</v>
      </c>
      <c r="L211" s="55" t="s">
        <v>280</v>
      </c>
      <c r="M211" s="55">
        <v>2508</v>
      </c>
      <c r="N211" s="55">
        <v>8.8559999999999999</v>
      </c>
      <c r="O211" s="55">
        <v>10086</v>
      </c>
      <c r="P211" s="55" t="s">
        <v>502</v>
      </c>
      <c r="Q211" s="55" t="s">
        <v>651</v>
      </c>
      <c r="R211" s="55" t="s">
        <v>158</v>
      </c>
      <c r="S211" s="55">
        <v>10</v>
      </c>
      <c r="T211" s="55">
        <v>2518</v>
      </c>
      <c r="U211" s="55">
        <v>8.0920000000000005</v>
      </c>
      <c r="X211"/>
      <c r="Y211"/>
      <c r="Z211"/>
      <c r="AA211"/>
      <c r="AB211"/>
      <c r="AC211"/>
      <c r="AD211"/>
    </row>
    <row r="212" spans="1:30">
      <c r="A212" s="55">
        <v>120195</v>
      </c>
      <c r="B212" s="55" t="s">
        <v>525</v>
      </c>
      <c r="C212" s="55" t="s">
        <v>499</v>
      </c>
      <c r="D212" s="55">
        <v>500044</v>
      </c>
      <c r="E212" s="55" t="s">
        <v>652</v>
      </c>
      <c r="F212" s="55" t="s">
        <v>501</v>
      </c>
      <c r="G212" s="55" t="s">
        <v>652</v>
      </c>
      <c r="H212" s="55" t="s">
        <v>158</v>
      </c>
      <c r="I212" s="55">
        <v>7</v>
      </c>
      <c r="J212" s="55">
        <v>2020</v>
      </c>
      <c r="K212" s="55">
        <v>311</v>
      </c>
      <c r="L212" s="55" t="s">
        <v>280</v>
      </c>
      <c r="M212" s="55">
        <v>5593</v>
      </c>
      <c r="N212" s="55">
        <v>19.933</v>
      </c>
      <c r="O212" s="55">
        <v>10086</v>
      </c>
      <c r="P212" s="55" t="s">
        <v>502</v>
      </c>
      <c r="Q212" s="55" t="s">
        <v>653</v>
      </c>
      <c r="R212" s="55" t="s">
        <v>158</v>
      </c>
      <c r="S212" s="55">
        <v>10</v>
      </c>
      <c r="T212" s="55">
        <v>5593</v>
      </c>
      <c r="U212" s="55">
        <v>18.23</v>
      </c>
      <c r="X212"/>
      <c r="Y212"/>
      <c r="Z212"/>
      <c r="AA212"/>
      <c r="AB212"/>
      <c r="AC212"/>
      <c r="AD212"/>
    </row>
    <row r="213" spans="1:30">
      <c r="A213" s="55">
        <v>120195</v>
      </c>
      <c r="B213" s="55" t="s">
        <v>525</v>
      </c>
      <c r="C213" s="55" t="s">
        <v>499</v>
      </c>
      <c r="D213" s="55">
        <v>500044</v>
      </c>
      <c r="E213" s="55" t="s">
        <v>654</v>
      </c>
      <c r="F213" s="55" t="s">
        <v>501</v>
      </c>
      <c r="G213" s="55" t="s">
        <v>654</v>
      </c>
      <c r="H213" s="55" t="s">
        <v>160</v>
      </c>
      <c r="I213" s="55">
        <v>7</v>
      </c>
      <c r="J213" s="55">
        <v>2020</v>
      </c>
      <c r="K213" s="55">
        <v>311</v>
      </c>
      <c r="L213" s="55" t="s">
        <v>280</v>
      </c>
      <c r="M213" s="55">
        <v>5423</v>
      </c>
      <c r="N213" s="55">
        <v>19.327999999999999</v>
      </c>
      <c r="O213" s="55">
        <v>10086</v>
      </c>
      <c r="P213" s="55" t="s">
        <v>502</v>
      </c>
      <c r="Q213" s="55" t="s">
        <v>655</v>
      </c>
      <c r="R213" s="55" t="s">
        <v>160</v>
      </c>
      <c r="S213" s="55">
        <v>10</v>
      </c>
      <c r="T213" s="55">
        <v>5423</v>
      </c>
      <c r="U213" s="55">
        <v>18.12</v>
      </c>
      <c r="X213"/>
      <c r="Y213"/>
      <c r="Z213"/>
      <c r="AA213"/>
      <c r="AB213"/>
      <c r="AC213"/>
      <c r="AD213"/>
    </row>
    <row r="214" spans="1:30">
      <c r="A214" s="55">
        <v>120195</v>
      </c>
      <c r="B214" s="55" t="s">
        <v>525</v>
      </c>
      <c r="C214" s="55" t="s">
        <v>499</v>
      </c>
      <c r="D214" s="55">
        <v>500044</v>
      </c>
      <c r="E214" s="55" t="s">
        <v>656</v>
      </c>
      <c r="F214" s="55" t="s">
        <v>501</v>
      </c>
      <c r="G214" s="55" t="s">
        <v>656</v>
      </c>
      <c r="H214" s="55" t="s">
        <v>160</v>
      </c>
      <c r="I214" s="55">
        <v>7</v>
      </c>
      <c r="J214" s="55">
        <v>2020</v>
      </c>
      <c r="K214" s="55">
        <v>311</v>
      </c>
      <c r="L214" s="55" t="s">
        <v>280</v>
      </c>
      <c r="M214" s="55">
        <v>20</v>
      </c>
      <c r="N214" s="55">
        <v>7.0999999999999994E-2</v>
      </c>
      <c r="O214" s="55">
        <v>10086</v>
      </c>
      <c r="P214" s="55" t="s">
        <v>502</v>
      </c>
      <c r="Q214" s="55" t="s">
        <v>657</v>
      </c>
      <c r="R214" s="55" t="s">
        <v>160</v>
      </c>
      <c r="S214" s="55">
        <v>10</v>
      </c>
      <c r="T214" s="55">
        <v>20</v>
      </c>
      <c r="U214" s="55">
        <v>0.153</v>
      </c>
      <c r="X214"/>
      <c r="Y214"/>
      <c r="Z214"/>
      <c r="AA214"/>
      <c r="AB214"/>
      <c r="AC214"/>
      <c r="AD214"/>
    </row>
    <row r="215" spans="1:30">
      <c r="A215" s="55">
        <v>120195</v>
      </c>
      <c r="B215" s="55" t="s">
        <v>525</v>
      </c>
      <c r="C215" s="55" t="s">
        <v>499</v>
      </c>
      <c r="D215" s="55">
        <v>500044</v>
      </c>
      <c r="E215" s="55" t="s">
        <v>658</v>
      </c>
      <c r="F215" s="55" t="s">
        <v>501</v>
      </c>
      <c r="G215" s="55" t="s">
        <v>658</v>
      </c>
      <c r="H215" s="55" t="s">
        <v>160</v>
      </c>
      <c r="I215" s="55">
        <v>7</v>
      </c>
      <c r="J215" s="55">
        <v>2020</v>
      </c>
      <c r="K215" s="55">
        <v>311</v>
      </c>
      <c r="L215" s="55" t="s">
        <v>280</v>
      </c>
      <c r="M215" s="55">
        <v>5146</v>
      </c>
      <c r="N215" s="55">
        <v>18.34</v>
      </c>
      <c r="O215" s="55">
        <v>10086</v>
      </c>
      <c r="P215" s="55" t="s">
        <v>502</v>
      </c>
      <c r="Q215" s="55" t="s">
        <v>659</v>
      </c>
      <c r="R215" s="55" t="s">
        <v>160</v>
      </c>
      <c r="S215" s="55">
        <v>10</v>
      </c>
      <c r="T215" s="55">
        <v>5146</v>
      </c>
      <c r="U215" s="55">
        <v>16.45</v>
      </c>
      <c r="X215"/>
      <c r="Y215"/>
      <c r="Z215"/>
      <c r="AA215"/>
      <c r="AB215"/>
      <c r="AC215"/>
      <c r="AD215"/>
    </row>
    <row r="216" spans="1:30">
      <c r="A216" s="55">
        <v>120195</v>
      </c>
      <c r="B216" s="55" t="s">
        <v>525</v>
      </c>
      <c r="C216" s="55" t="s">
        <v>499</v>
      </c>
      <c r="D216" s="55">
        <v>500044</v>
      </c>
      <c r="E216" s="55" t="s">
        <v>660</v>
      </c>
      <c r="F216" s="55" t="s">
        <v>501</v>
      </c>
      <c r="G216" s="55" t="s">
        <v>660</v>
      </c>
      <c r="H216" s="55" t="s">
        <v>159</v>
      </c>
      <c r="I216" s="55">
        <v>7</v>
      </c>
      <c r="J216" s="55">
        <v>2020</v>
      </c>
      <c r="K216" s="55">
        <v>311</v>
      </c>
      <c r="L216" s="55" t="s">
        <v>280</v>
      </c>
      <c r="M216" s="55">
        <v>2772</v>
      </c>
      <c r="N216" s="55">
        <v>9.8789999999999996</v>
      </c>
      <c r="O216" s="55">
        <v>10086</v>
      </c>
      <c r="P216" s="55" t="s">
        <v>502</v>
      </c>
      <c r="Q216" s="55" t="s">
        <v>661</v>
      </c>
      <c r="R216" s="55" t="s">
        <v>159</v>
      </c>
      <c r="S216" s="55">
        <v>10</v>
      </c>
      <c r="T216" s="55">
        <v>710</v>
      </c>
      <c r="U216" s="55">
        <v>2.3220000000000001</v>
      </c>
      <c r="X216"/>
      <c r="Y216"/>
      <c r="Z216"/>
      <c r="AA216"/>
      <c r="AB216"/>
      <c r="AC216"/>
      <c r="AD216"/>
    </row>
    <row r="217" spans="1:30">
      <c r="A217" s="55">
        <v>120195</v>
      </c>
      <c r="B217" s="55" t="s">
        <v>581</v>
      </c>
      <c r="C217" s="55" t="s">
        <v>499</v>
      </c>
      <c r="D217" s="55">
        <v>500044</v>
      </c>
      <c r="E217" s="55" t="s">
        <v>662</v>
      </c>
      <c r="F217" s="55" t="s">
        <v>501</v>
      </c>
      <c r="G217" s="55" t="s">
        <v>662</v>
      </c>
      <c r="H217" s="55" t="s">
        <v>130</v>
      </c>
      <c r="I217" s="55">
        <v>7</v>
      </c>
      <c r="J217" s="55">
        <v>2020</v>
      </c>
      <c r="K217" s="55">
        <v>311</v>
      </c>
      <c r="L217" s="55" t="s">
        <v>280</v>
      </c>
      <c r="M217" s="55">
        <v>4000</v>
      </c>
      <c r="N217" s="55">
        <v>13.792</v>
      </c>
      <c r="O217" s="55">
        <v>10086</v>
      </c>
      <c r="P217" s="55" t="s">
        <v>502</v>
      </c>
      <c r="Q217" s="55" t="s">
        <v>663</v>
      </c>
      <c r="R217" s="55" t="s">
        <v>130</v>
      </c>
      <c r="S217" s="55">
        <v>10</v>
      </c>
      <c r="T217" s="55">
        <v>5343</v>
      </c>
      <c r="U217" s="55">
        <v>18.125</v>
      </c>
      <c r="X217"/>
      <c r="Y217"/>
      <c r="Z217"/>
      <c r="AA217"/>
      <c r="AB217"/>
      <c r="AC217"/>
      <c r="AD217"/>
    </row>
    <row r="218" spans="1:30">
      <c r="A218" s="55">
        <v>120195</v>
      </c>
      <c r="B218" s="55" t="s">
        <v>584</v>
      </c>
      <c r="C218" s="55" t="s">
        <v>499</v>
      </c>
      <c r="D218" s="55">
        <v>500044</v>
      </c>
      <c r="E218" s="55" t="s">
        <v>664</v>
      </c>
      <c r="F218" s="55" t="s">
        <v>501</v>
      </c>
      <c r="G218" s="55" t="s">
        <v>664</v>
      </c>
      <c r="H218" s="55" t="s">
        <v>161</v>
      </c>
      <c r="I218" s="55">
        <v>7</v>
      </c>
      <c r="J218" s="55">
        <v>2020</v>
      </c>
      <c r="K218" s="55">
        <v>311</v>
      </c>
      <c r="L218" s="55" t="s">
        <v>280</v>
      </c>
      <c r="M218" s="55">
        <v>915</v>
      </c>
      <c r="N218" s="55">
        <v>3.1549999999999998</v>
      </c>
      <c r="O218" s="55">
        <v>10086</v>
      </c>
      <c r="P218" s="55" t="s">
        <v>502</v>
      </c>
      <c r="Q218" s="55" t="s">
        <v>665</v>
      </c>
      <c r="R218" s="55" t="s">
        <v>161</v>
      </c>
      <c r="S218" s="55">
        <v>10</v>
      </c>
      <c r="T218" s="55">
        <v>915</v>
      </c>
      <c r="U218" s="55">
        <v>3.036</v>
      </c>
      <c r="X218"/>
      <c r="Y218"/>
      <c r="Z218"/>
      <c r="AA218"/>
      <c r="AB218"/>
      <c r="AC218"/>
      <c r="AD218"/>
    </row>
    <row r="219" spans="1:30">
      <c r="A219" s="55">
        <v>120195</v>
      </c>
      <c r="B219" s="55" t="s">
        <v>584</v>
      </c>
      <c r="C219" s="55" t="s">
        <v>499</v>
      </c>
      <c r="D219" s="55">
        <v>500044</v>
      </c>
      <c r="E219" s="55" t="s">
        <v>666</v>
      </c>
      <c r="F219" s="55" t="s">
        <v>501</v>
      </c>
      <c r="G219" s="55" t="s">
        <v>666</v>
      </c>
      <c r="H219" s="55" t="s">
        <v>161</v>
      </c>
      <c r="I219" s="55">
        <v>7</v>
      </c>
      <c r="J219" s="55">
        <v>2020</v>
      </c>
      <c r="K219" s="55">
        <v>311</v>
      </c>
      <c r="L219" s="55" t="s">
        <v>280</v>
      </c>
      <c r="M219" s="55">
        <v>1793</v>
      </c>
      <c r="N219" s="55">
        <v>6.1820000000000004</v>
      </c>
      <c r="O219" s="55">
        <v>10086</v>
      </c>
      <c r="P219" s="55" t="s">
        <v>502</v>
      </c>
      <c r="Q219" s="55" t="s">
        <v>667</v>
      </c>
      <c r="R219" s="55" t="s">
        <v>161</v>
      </c>
      <c r="S219" s="55">
        <v>10</v>
      </c>
      <c r="T219" s="55">
        <v>1793</v>
      </c>
      <c r="U219" s="55">
        <v>5.4249999999999998</v>
      </c>
      <c r="X219"/>
      <c r="Y219"/>
      <c r="Z219"/>
      <c r="AA219"/>
      <c r="AB219"/>
      <c r="AC219"/>
      <c r="AD219"/>
    </row>
    <row r="220" spans="1:30">
      <c r="A220" s="55">
        <v>120195</v>
      </c>
      <c r="B220" s="55" t="s">
        <v>576</v>
      </c>
      <c r="C220" s="55" t="s">
        <v>499</v>
      </c>
      <c r="D220" s="55">
        <v>500044</v>
      </c>
      <c r="E220" s="55" t="s">
        <v>668</v>
      </c>
      <c r="F220" s="55" t="s">
        <v>501</v>
      </c>
      <c r="G220" s="55" t="s">
        <v>668</v>
      </c>
      <c r="H220" s="55" t="s">
        <v>282</v>
      </c>
      <c r="I220" s="55">
        <v>7</v>
      </c>
      <c r="J220" s="55">
        <v>2020</v>
      </c>
      <c r="K220" s="55">
        <v>311</v>
      </c>
      <c r="L220" s="55" t="s">
        <v>280</v>
      </c>
      <c r="M220" s="55">
        <v>5578</v>
      </c>
      <c r="N220" s="55">
        <v>19.696000000000002</v>
      </c>
      <c r="O220" s="55">
        <v>10086</v>
      </c>
      <c r="P220" s="55" t="s">
        <v>502</v>
      </c>
      <c r="Q220" s="55" t="s">
        <v>669</v>
      </c>
      <c r="R220" s="55" t="s">
        <v>282</v>
      </c>
      <c r="S220" s="55">
        <v>10</v>
      </c>
      <c r="T220" s="55">
        <v>5578</v>
      </c>
      <c r="U220" s="55">
        <v>18.506</v>
      </c>
      <c r="X220"/>
      <c r="Y220"/>
      <c r="Z220"/>
      <c r="AA220"/>
      <c r="AB220"/>
      <c r="AC220"/>
      <c r="AD220"/>
    </row>
    <row r="221" spans="1:30">
      <c r="A221" s="55">
        <v>120195</v>
      </c>
      <c r="B221" s="55" t="s">
        <v>576</v>
      </c>
      <c r="C221" s="55" t="s">
        <v>499</v>
      </c>
      <c r="D221" s="55">
        <v>500044</v>
      </c>
      <c r="E221" s="55" t="s">
        <v>670</v>
      </c>
      <c r="F221" s="55" t="s">
        <v>501</v>
      </c>
      <c r="G221" s="55" t="s">
        <v>670</v>
      </c>
      <c r="H221" s="55" t="s">
        <v>129</v>
      </c>
      <c r="I221" s="55">
        <v>7</v>
      </c>
      <c r="J221" s="55">
        <v>2020</v>
      </c>
      <c r="K221" s="55">
        <v>311</v>
      </c>
      <c r="L221" s="55" t="s">
        <v>280</v>
      </c>
      <c r="M221" s="55">
        <v>76</v>
      </c>
      <c r="N221" s="55">
        <v>0.26800000000000002</v>
      </c>
      <c r="O221" s="55">
        <v>10086</v>
      </c>
      <c r="P221" s="55" t="s">
        <v>502</v>
      </c>
      <c r="Q221" s="55" t="s">
        <v>671</v>
      </c>
      <c r="R221" s="55" t="s">
        <v>129</v>
      </c>
      <c r="S221" s="55">
        <v>10</v>
      </c>
      <c r="T221" s="55">
        <v>76</v>
      </c>
      <c r="U221" s="55">
        <v>0.27800000000000002</v>
      </c>
      <c r="X221"/>
      <c r="Y221"/>
      <c r="Z221"/>
      <c r="AA221"/>
      <c r="AB221"/>
      <c r="AC221"/>
      <c r="AD221"/>
    </row>
    <row r="222" spans="1:30">
      <c r="A222" s="55">
        <v>120195</v>
      </c>
      <c r="B222" s="55" t="s">
        <v>498</v>
      </c>
      <c r="C222" s="55" t="s">
        <v>499</v>
      </c>
      <c r="D222" s="55">
        <v>500044</v>
      </c>
      <c r="E222" s="55" t="s">
        <v>672</v>
      </c>
      <c r="F222" s="55" t="s">
        <v>501</v>
      </c>
      <c r="G222" s="55" t="s">
        <v>672</v>
      </c>
      <c r="H222" s="55" t="s">
        <v>285</v>
      </c>
      <c r="I222" s="55">
        <v>7</v>
      </c>
      <c r="J222" s="55">
        <v>2020</v>
      </c>
      <c r="K222" s="55">
        <v>311</v>
      </c>
      <c r="L222" s="55" t="s">
        <v>280</v>
      </c>
      <c r="M222" s="55">
        <v>800</v>
      </c>
      <c r="N222" s="55">
        <v>2.851</v>
      </c>
      <c r="O222" s="55">
        <v>10086</v>
      </c>
      <c r="P222" s="55" t="s">
        <v>502</v>
      </c>
      <c r="Q222" s="55" t="s">
        <v>673</v>
      </c>
      <c r="R222" s="55" t="s">
        <v>285</v>
      </c>
      <c r="S222" s="55">
        <v>10</v>
      </c>
      <c r="T222" s="55">
        <v>1457</v>
      </c>
      <c r="U222" s="55">
        <v>4.343</v>
      </c>
      <c r="X222"/>
      <c r="Y222"/>
      <c r="Z222"/>
      <c r="AA222"/>
      <c r="AB222"/>
      <c r="AC222"/>
      <c r="AD222"/>
    </row>
    <row r="223" spans="1:30">
      <c r="A223" s="55">
        <v>120195</v>
      </c>
      <c r="B223" s="55" t="s">
        <v>525</v>
      </c>
      <c r="C223" s="55" t="s">
        <v>499</v>
      </c>
      <c r="D223" s="55">
        <v>500044</v>
      </c>
      <c r="E223" s="55" t="s">
        <v>674</v>
      </c>
      <c r="F223" s="55" t="s">
        <v>501</v>
      </c>
      <c r="G223" s="55" t="s">
        <v>674</v>
      </c>
      <c r="H223" s="55" t="s">
        <v>158</v>
      </c>
      <c r="I223" s="55">
        <v>7</v>
      </c>
      <c r="J223" s="55">
        <v>2020</v>
      </c>
      <c r="K223" s="55">
        <v>311</v>
      </c>
      <c r="L223" s="55" t="s">
        <v>280</v>
      </c>
      <c r="M223" s="55">
        <v>2628</v>
      </c>
      <c r="N223" s="55">
        <v>9.3659999999999997</v>
      </c>
      <c r="O223" s="55">
        <v>10086</v>
      </c>
      <c r="P223" s="55" t="s">
        <v>502</v>
      </c>
      <c r="Q223" s="55" t="s">
        <v>675</v>
      </c>
      <c r="R223" s="55" t="s">
        <v>158</v>
      </c>
      <c r="S223" s="55">
        <v>10</v>
      </c>
      <c r="T223" s="55">
        <v>2628</v>
      </c>
      <c r="U223" s="55">
        <v>7.8840000000000003</v>
      </c>
      <c r="X223"/>
      <c r="Y223"/>
      <c r="Z223"/>
      <c r="AA223"/>
      <c r="AB223"/>
      <c r="AC223"/>
      <c r="AD223"/>
    </row>
    <row r="224" spans="1:30">
      <c r="A224" s="55">
        <v>120195</v>
      </c>
      <c r="B224" s="55" t="s">
        <v>584</v>
      </c>
      <c r="C224" s="55" t="s">
        <v>499</v>
      </c>
      <c r="D224" s="55">
        <v>500044</v>
      </c>
      <c r="E224" s="55" t="s">
        <v>676</v>
      </c>
      <c r="F224" s="55" t="s">
        <v>501</v>
      </c>
      <c r="G224" s="55" t="s">
        <v>676</v>
      </c>
      <c r="H224" s="55" t="s">
        <v>595</v>
      </c>
      <c r="I224" s="55">
        <v>8</v>
      </c>
      <c r="J224" s="55">
        <v>2020</v>
      </c>
      <c r="K224" s="55">
        <v>311</v>
      </c>
      <c r="L224" s="55" t="s">
        <v>280</v>
      </c>
      <c r="M224" s="55">
        <v>5199</v>
      </c>
      <c r="N224" s="55">
        <v>17.925999999999998</v>
      </c>
      <c r="O224" s="55">
        <v>10086</v>
      </c>
      <c r="P224" s="55" t="s">
        <v>502</v>
      </c>
      <c r="Q224" s="55" t="s">
        <v>677</v>
      </c>
      <c r="R224" s="55" t="s">
        <v>595</v>
      </c>
      <c r="S224" s="55">
        <v>10</v>
      </c>
      <c r="T224" s="55">
        <v>5199</v>
      </c>
      <c r="U224" s="55">
        <v>16.984999999999999</v>
      </c>
      <c r="X224"/>
      <c r="Y224"/>
      <c r="Z224"/>
      <c r="AA224"/>
      <c r="AB224"/>
      <c r="AC224"/>
      <c r="AD224"/>
    </row>
    <row r="225" spans="1:30">
      <c r="A225" s="55">
        <v>120195</v>
      </c>
      <c r="B225" s="55" t="s">
        <v>584</v>
      </c>
      <c r="C225" s="55" t="s">
        <v>499</v>
      </c>
      <c r="D225" s="55">
        <v>500044</v>
      </c>
      <c r="E225" s="55" t="s">
        <v>678</v>
      </c>
      <c r="F225" s="55" t="s">
        <v>501</v>
      </c>
      <c r="G225" s="55" t="s">
        <v>678</v>
      </c>
      <c r="H225" s="55" t="s">
        <v>161</v>
      </c>
      <c r="I225" s="55">
        <v>7</v>
      </c>
      <c r="J225" s="55">
        <v>2020</v>
      </c>
      <c r="K225" s="55">
        <v>311</v>
      </c>
      <c r="L225" s="55" t="s">
        <v>280</v>
      </c>
      <c r="M225" s="55">
        <v>2699</v>
      </c>
      <c r="N225" s="55">
        <v>9.3059999999999992</v>
      </c>
      <c r="O225" s="55">
        <v>10086</v>
      </c>
      <c r="P225" s="55" t="s">
        <v>502</v>
      </c>
      <c r="Q225" s="55" t="s">
        <v>679</v>
      </c>
      <c r="R225" s="55" t="s">
        <v>161</v>
      </c>
      <c r="S225" s="55">
        <v>10</v>
      </c>
      <c r="T225" s="55">
        <v>2699</v>
      </c>
      <c r="U225" s="55">
        <v>8.2560000000000002</v>
      </c>
      <c r="X225"/>
      <c r="Y225"/>
      <c r="Z225"/>
      <c r="AA225"/>
      <c r="AB225"/>
      <c r="AC225"/>
      <c r="AD225"/>
    </row>
    <row r="226" spans="1:30">
      <c r="A226" s="55">
        <v>120195</v>
      </c>
      <c r="B226" s="55" t="s">
        <v>643</v>
      </c>
      <c r="C226" s="55" t="s">
        <v>499</v>
      </c>
      <c r="D226" s="55">
        <v>500044</v>
      </c>
      <c r="E226" s="55" t="s">
        <v>680</v>
      </c>
      <c r="F226" s="55" t="s">
        <v>501</v>
      </c>
      <c r="G226" s="55" t="s">
        <v>680</v>
      </c>
      <c r="H226" s="55" t="s">
        <v>162</v>
      </c>
      <c r="I226" s="55">
        <v>8</v>
      </c>
      <c r="J226" s="55">
        <v>2020</v>
      </c>
      <c r="K226" s="55">
        <v>311</v>
      </c>
      <c r="L226" s="55" t="s">
        <v>280</v>
      </c>
      <c r="M226" s="55">
        <v>1193</v>
      </c>
      <c r="N226" s="55">
        <v>4.2119999999999997</v>
      </c>
      <c r="O226" s="55">
        <v>10086</v>
      </c>
      <c r="P226" s="55" t="s">
        <v>502</v>
      </c>
      <c r="Q226" s="55" t="s">
        <v>681</v>
      </c>
      <c r="R226" s="55" t="s">
        <v>162</v>
      </c>
      <c r="S226" s="55">
        <v>10</v>
      </c>
      <c r="T226" s="55">
        <v>1873</v>
      </c>
      <c r="U226" s="55">
        <v>6.0990000000000002</v>
      </c>
      <c r="X226"/>
      <c r="Y226"/>
      <c r="Z226"/>
      <c r="AA226"/>
      <c r="AB226"/>
      <c r="AC226"/>
      <c r="AD226"/>
    </row>
    <row r="227" spans="1:30">
      <c r="A227" s="55">
        <v>120195</v>
      </c>
      <c r="B227" s="55" t="s">
        <v>584</v>
      </c>
      <c r="C227" s="55" t="s">
        <v>499</v>
      </c>
      <c r="D227" s="55">
        <v>500044</v>
      </c>
      <c r="E227" s="55" t="s">
        <v>682</v>
      </c>
      <c r="F227" s="55" t="s">
        <v>501</v>
      </c>
      <c r="G227" s="55" t="s">
        <v>682</v>
      </c>
      <c r="H227" s="55" t="s">
        <v>161</v>
      </c>
      <c r="I227" s="55">
        <v>7</v>
      </c>
      <c r="J227" s="55">
        <v>2020</v>
      </c>
      <c r="K227" s="55">
        <v>311</v>
      </c>
      <c r="L227" s="55" t="s">
        <v>280</v>
      </c>
      <c r="M227" s="55">
        <v>1589</v>
      </c>
      <c r="N227" s="55">
        <v>5.4790000000000001</v>
      </c>
      <c r="O227" s="55">
        <v>10086</v>
      </c>
      <c r="P227" s="55" t="s">
        <v>502</v>
      </c>
      <c r="Q227" s="55" t="s">
        <v>683</v>
      </c>
      <c r="R227" s="55" t="s">
        <v>161</v>
      </c>
      <c r="S227" s="55">
        <v>10</v>
      </c>
      <c r="T227" s="55">
        <v>1589</v>
      </c>
      <c r="U227" s="55">
        <v>5.0049999999999999</v>
      </c>
      <c r="X227"/>
      <c r="Y227"/>
      <c r="Z227"/>
      <c r="AA227"/>
      <c r="AB227"/>
      <c r="AC227"/>
      <c r="AD227"/>
    </row>
    <row r="228" spans="1:30">
      <c r="A228" s="55">
        <v>120195</v>
      </c>
      <c r="B228" s="55" t="s">
        <v>535</v>
      </c>
      <c r="C228" s="55" t="s">
        <v>499</v>
      </c>
      <c r="D228" s="55">
        <v>500014</v>
      </c>
      <c r="E228" s="55" t="s">
        <v>684</v>
      </c>
      <c r="F228" s="55" t="s">
        <v>514</v>
      </c>
      <c r="G228" s="55" t="s">
        <v>684</v>
      </c>
      <c r="H228" s="55" t="s">
        <v>133</v>
      </c>
      <c r="I228" s="55">
        <v>7</v>
      </c>
      <c r="J228" s="55">
        <v>2020</v>
      </c>
      <c r="K228" s="55">
        <v>311</v>
      </c>
      <c r="L228" s="55" t="s">
        <v>280</v>
      </c>
      <c r="M228" s="55">
        <v>12447</v>
      </c>
      <c r="N228" s="55">
        <v>44.472999999999999</v>
      </c>
      <c r="O228" s="55">
        <v>10692</v>
      </c>
      <c r="P228" s="55" t="s">
        <v>515</v>
      </c>
      <c r="Q228" s="55" t="s">
        <v>685</v>
      </c>
      <c r="R228" s="55" t="s">
        <v>133</v>
      </c>
      <c r="S228" s="55">
        <v>10</v>
      </c>
      <c r="T228" s="55">
        <v>8397</v>
      </c>
      <c r="U228" s="55">
        <v>26.527999999999999</v>
      </c>
      <c r="X228"/>
      <c r="Y228"/>
      <c r="Z228"/>
      <c r="AA228"/>
      <c r="AB228"/>
      <c r="AC228"/>
      <c r="AD228"/>
    </row>
    <row r="229" spans="1:30">
      <c r="A229" s="55">
        <v>120195</v>
      </c>
      <c r="B229" s="55" t="s">
        <v>512</v>
      </c>
      <c r="C229" s="55" t="s">
        <v>499</v>
      </c>
      <c r="D229" s="55">
        <v>500014</v>
      </c>
      <c r="E229" s="55" t="s">
        <v>686</v>
      </c>
      <c r="F229" s="55" t="s">
        <v>514</v>
      </c>
      <c r="G229" s="55" t="s">
        <v>686</v>
      </c>
      <c r="H229" s="55" t="s">
        <v>510</v>
      </c>
      <c r="I229" s="55">
        <v>7</v>
      </c>
      <c r="J229" s="55">
        <v>2020</v>
      </c>
      <c r="K229" s="55">
        <v>311</v>
      </c>
      <c r="L229" s="55" t="s">
        <v>280</v>
      </c>
      <c r="M229" s="55">
        <v>822</v>
      </c>
      <c r="N229" s="55">
        <v>2.6269999999999998</v>
      </c>
      <c r="O229" s="55">
        <v>10692</v>
      </c>
      <c r="P229" s="55" t="s">
        <v>515</v>
      </c>
      <c r="Q229" s="55" t="s">
        <v>687</v>
      </c>
      <c r="R229" s="55" t="s">
        <v>510</v>
      </c>
      <c r="S229" s="55">
        <v>10</v>
      </c>
      <c r="T229" s="55">
        <v>822</v>
      </c>
      <c r="U229" s="55">
        <v>2.2440000000000002</v>
      </c>
      <c r="X229"/>
      <c r="Y229"/>
      <c r="Z229"/>
      <c r="AA229"/>
      <c r="AB229"/>
      <c r="AC229"/>
      <c r="AD229"/>
    </row>
    <row r="230" spans="1:30">
      <c r="A230" s="55">
        <v>120195</v>
      </c>
      <c r="B230" s="55" t="s">
        <v>643</v>
      </c>
      <c r="C230" s="55" t="s">
        <v>499</v>
      </c>
      <c r="D230" s="55">
        <v>500044</v>
      </c>
      <c r="E230" s="55" t="s">
        <v>688</v>
      </c>
      <c r="F230" s="55" t="s">
        <v>501</v>
      </c>
      <c r="G230" s="55" t="s">
        <v>688</v>
      </c>
      <c r="H230" s="55" t="s">
        <v>362</v>
      </c>
      <c r="I230" s="55">
        <v>8</v>
      </c>
      <c r="J230" s="55">
        <v>2020</v>
      </c>
      <c r="K230" s="55">
        <v>311</v>
      </c>
      <c r="L230" s="55" t="s">
        <v>280</v>
      </c>
      <c r="M230" s="55">
        <v>53</v>
      </c>
      <c r="N230" s="55">
        <v>0.187</v>
      </c>
      <c r="O230" s="55">
        <v>10086</v>
      </c>
      <c r="P230" s="55" t="s">
        <v>502</v>
      </c>
      <c r="Q230" s="55" t="s">
        <v>689</v>
      </c>
      <c r="R230" s="55" t="s">
        <v>362</v>
      </c>
      <c r="S230" s="55">
        <v>10</v>
      </c>
      <c r="T230" s="55">
        <v>53</v>
      </c>
      <c r="U230" s="55">
        <v>0.17699999999999999</v>
      </c>
      <c r="X230"/>
      <c r="Y230"/>
      <c r="Z230"/>
      <c r="AA230"/>
      <c r="AB230"/>
      <c r="AC230"/>
      <c r="AD230"/>
    </row>
    <row r="231" spans="1:30">
      <c r="A231" s="55">
        <v>120195</v>
      </c>
      <c r="B231" s="55" t="s">
        <v>690</v>
      </c>
      <c r="C231" s="55" t="s">
        <v>499</v>
      </c>
      <c r="D231" s="55">
        <v>500044</v>
      </c>
      <c r="E231" s="55" t="s">
        <v>691</v>
      </c>
      <c r="F231" s="55" t="s">
        <v>501</v>
      </c>
      <c r="G231" s="55" t="s">
        <v>691</v>
      </c>
      <c r="H231" s="55" t="s">
        <v>362</v>
      </c>
      <c r="I231" s="55">
        <v>8</v>
      </c>
      <c r="J231" s="55">
        <v>2020</v>
      </c>
      <c r="K231" s="55">
        <v>311</v>
      </c>
      <c r="L231" s="55" t="s">
        <v>280</v>
      </c>
      <c r="M231" s="55">
        <v>931</v>
      </c>
      <c r="N231" s="55">
        <v>3.21</v>
      </c>
      <c r="O231" s="55">
        <v>10086</v>
      </c>
      <c r="P231" s="55" t="s">
        <v>502</v>
      </c>
      <c r="Q231" s="55" t="s">
        <v>692</v>
      </c>
      <c r="R231" s="55" t="s">
        <v>362</v>
      </c>
      <c r="S231" s="55">
        <v>10</v>
      </c>
      <c r="T231" s="55">
        <v>931</v>
      </c>
      <c r="U231" s="55">
        <v>4.0529999999999999</v>
      </c>
      <c r="X231"/>
      <c r="Y231"/>
      <c r="Z231"/>
      <c r="AA231"/>
      <c r="AB231"/>
      <c r="AC231"/>
      <c r="AD231"/>
    </row>
    <row r="232" spans="1:30">
      <c r="A232" s="55">
        <v>120195</v>
      </c>
      <c r="B232" s="55" t="s">
        <v>693</v>
      </c>
      <c r="C232" s="55" t="s">
        <v>499</v>
      </c>
      <c r="D232" s="55">
        <v>500014</v>
      </c>
      <c r="E232" s="55" t="s">
        <v>694</v>
      </c>
      <c r="F232" s="55" t="s">
        <v>514</v>
      </c>
      <c r="G232" s="55" t="s">
        <v>694</v>
      </c>
      <c r="H232" s="55" t="s">
        <v>182</v>
      </c>
      <c r="I232" s="55">
        <v>8</v>
      </c>
      <c r="J232" s="55">
        <v>2020</v>
      </c>
      <c r="K232" s="55">
        <v>311</v>
      </c>
      <c r="L232" s="55" t="s">
        <v>280</v>
      </c>
      <c r="M232" s="55">
        <v>4303</v>
      </c>
      <c r="N232" s="55">
        <v>15.194000000000001</v>
      </c>
      <c r="O232" s="55">
        <v>10692</v>
      </c>
      <c r="P232" s="55" t="s">
        <v>515</v>
      </c>
      <c r="Q232" s="55" t="s">
        <v>695</v>
      </c>
      <c r="R232" s="55" t="s">
        <v>182</v>
      </c>
      <c r="S232" s="55">
        <v>10</v>
      </c>
      <c r="T232" s="55">
        <v>4303</v>
      </c>
      <c r="U232" s="55">
        <v>13.423999999999999</v>
      </c>
      <c r="X232"/>
      <c r="Y232"/>
      <c r="Z232"/>
      <c r="AA232"/>
      <c r="AB232"/>
      <c r="AC232"/>
      <c r="AD232"/>
    </row>
    <row r="233" spans="1:30">
      <c r="A233" s="55">
        <v>120195</v>
      </c>
      <c r="B233" s="55" t="s">
        <v>584</v>
      </c>
      <c r="C233" s="55" t="s">
        <v>499</v>
      </c>
      <c r="D233" s="55">
        <v>500044</v>
      </c>
      <c r="E233" s="55" t="s">
        <v>696</v>
      </c>
      <c r="F233" s="55" t="s">
        <v>501</v>
      </c>
      <c r="G233" s="55" t="s">
        <v>696</v>
      </c>
      <c r="H233" s="55" t="s">
        <v>161</v>
      </c>
      <c r="I233" s="55">
        <v>7</v>
      </c>
      <c r="J233" s="55">
        <v>2020</v>
      </c>
      <c r="K233" s="55">
        <v>311</v>
      </c>
      <c r="L233" s="55" t="s">
        <v>280</v>
      </c>
      <c r="M233" s="55">
        <v>5220</v>
      </c>
      <c r="N233" s="55">
        <v>17.998999999999999</v>
      </c>
      <c r="O233" s="55">
        <v>10086</v>
      </c>
      <c r="P233" s="55" t="s">
        <v>502</v>
      </c>
      <c r="Q233" s="55" t="s">
        <v>697</v>
      </c>
      <c r="R233" s="55" t="s">
        <v>161</v>
      </c>
      <c r="S233" s="55">
        <v>10</v>
      </c>
      <c r="T233" s="55">
        <v>5220</v>
      </c>
      <c r="U233" s="55">
        <v>15.624000000000001</v>
      </c>
      <c r="X233"/>
      <c r="Y233"/>
      <c r="Z233"/>
      <c r="AA233"/>
      <c r="AB233"/>
      <c r="AC233"/>
      <c r="AD233"/>
    </row>
    <row r="234" spans="1:30">
      <c r="A234" s="55">
        <v>120195</v>
      </c>
      <c r="B234" s="55" t="s">
        <v>584</v>
      </c>
      <c r="C234" s="55" t="s">
        <v>499</v>
      </c>
      <c r="D234" s="55">
        <v>500044</v>
      </c>
      <c r="E234" s="55" t="s">
        <v>698</v>
      </c>
      <c r="F234" s="55" t="s">
        <v>501</v>
      </c>
      <c r="G234" s="55" t="s">
        <v>698</v>
      </c>
      <c r="H234" s="55" t="s">
        <v>595</v>
      </c>
      <c r="I234" s="55">
        <v>8</v>
      </c>
      <c r="J234" s="55">
        <v>2020</v>
      </c>
      <c r="K234" s="55">
        <v>311</v>
      </c>
      <c r="L234" s="55" t="s">
        <v>280</v>
      </c>
      <c r="M234" s="55">
        <v>176</v>
      </c>
      <c r="N234" s="55">
        <v>0.60699999999999998</v>
      </c>
      <c r="O234" s="55">
        <v>10086</v>
      </c>
      <c r="P234" s="55" t="s">
        <v>502</v>
      </c>
      <c r="Q234" s="55" t="s">
        <v>699</v>
      </c>
      <c r="R234" s="55" t="s">
        <v>595</v>
      </c>
      <c r="S234" s="55">
        <v>10</v>
      </c>
      <c r="T234" s="55">
        <v>176</v>
      </c>
      <c r="U234" s="55">
        <v>0.58199999999999996</v>
      </c>
      <c r="X234"/>
      <c r="Y234"/>
      <c r="Z234"/>
      <c r="AA234"/>
      <c r="AB234"/>
      <c r="AC234"/>
      <c r="AD234"/>
    </row>
    <row r="235" spans="1:30">
      <c r="A235" s="55">
        <v>120195</v>
      </c>
      <c r="B235" s="55" t="s">
        <v>584</v>
      </c>
      <c r="C235" s="55" t="s">
        <v>499</v>
      </c>
      <c r="D235" s="55">
        <v>500044</v>
      </c>
      <c r="E235" s="55" t="s">
        <v>700</v>
      </c>
      <c r="F235" s="55" t="s">
        <v>501</v>
      </c>
      <c r="G235" s="55" t="s">
        <v>700</v>
      </c>
      <c r="H235" s="55" t="s">
        <v>362</v>
      </c>
      <c r="I235" s="55">
        <v>8</v>
      </c>
      <c r="J235" s="55">
        <v>2020</v>
      </c>
      <c r="K235" s="55">
        <v>311</v>
      </c>
      <c r="L235" s="55" t="s">
        <v>280</v>
      </c>
      <c r="M235" s="55">
        <v>1734</v>
      </c>
      <c r="N235" s="55">
        <v>5.9790000000000001</v>
      </c>
      <c r="O235" s="55">
        <v>10086</v>
      </c>
      <c r="P235" s="55" t="s">
        <v>502</v>
      </c>
      <c r="Q235" s="55" t="s">
        <v>701</v>
      </c>
      <c r="R235" s="55" t="s">
        <v>362</v>
      </c>
      <c r="S235" s="55">
        <v>10</v>
      </c>
      <c r="T235" s="55">
        <v>2536</v>
      </c>
      <c r="U235" s="55">
        <v>8.1240000000000006</v>
      </c>
      <c r="X235"/>
      <c r="Y235"/>
      <c r="Z235"/>
      <c r="AA235"/>
      <c r="AB235"/>
      <c r="AC235"/>
      <c r="AD235"/>
    </row>
    <row r="236" spans="1:30">
      <c r="A236" s="55">
        <v>120195</v>
      </c>
      <c r="B236" s="55" t="s">
        <v>690</v>
      </c>
      <c r="C236" s="55" t="s">
        <v>499</v>
      </c>
      <c r="D236" s="55">
        <v>500044</v>
      </c>
      <c r="E236" s="55" t="s">
        <v>702</v>
      </c>
      <c r="F236" s="55" t="s">
        <v>501</v>
      </c>
      <c r="G236" s="55" t="s">
        <v>702</v>
      </c>
      <c r="H236" s="55" t="s">
        <v>162</v>
      </c>
      <c r="I236" s="55">
        <v>8</v>
      </c>
      <c r="J236" s="55">
        <v>2020</v>
      </c>
      <c r="K236" s="55">
        <v>311</v>
      </c>
      <c r="L236" s="55" t="s">
        <v>280</v>
      </c>
      <c r="M236" s="55">
        <v>5625</v>
      </c>
      <c r="N236" s="55">
        <v>19.395</v>
      </c>
      <c r="O236" s="55">
        <v>10086</v>
      </c>
      <c r="P236" s="55" t="s">
        <v>502</v>
      </c>
      <c r="Q236" s="55" t="s">
        <v>703</v>
      </c>
      <c r="R236" s="55" t="s">
        <v>162</v>
      </c>
      <c r="S236" s="55">
        <v>10</v>
      </c>
      <c r="T236" s="55">
        <v>5625</v>
      </c>
      <c r="U236" s="55">
        <v>17.625</v>
      </c>
      <c r="X236"/>
      <c r="Y236"/>
      <c r="Z236"/>
      <c r="AA236"/>
      <c r="AB236"/>
      <c r="AC236"/>
      <c r="AD236"/>
    </row>
    <row r="237" spans="1:30">
      <c r="A237" s="55">
        <v>120195</v>
      </c>
      <c r="B237" s="55" t="s">
        <v>690</v>
      </c>
      <c r="C237" s="55" t="s">
        <v>499</v>
      </c>
      <c r="D237" s="55">
        <v>500044</v>
      </c>
      <c r="E237" s="55" t="s">
        <v>704</v>
      </c>
      <c r="F237" s="55" t="s">
        <v>501</v>
      </c>
      <c r="G237" s="55" t="s">
        <v>704</v>
      </c>
      <c r="H237" s="55" t="s">
        <v>362</v>
      </c>
      <c r="I237" s="55">
        <v>8</v>
      </c>
      <c r="J237" s="55">
        <v>2020</v>
      </c>
      <c r="K237" s="55">
        <v>311</v>
      </c>
      <c r="L237" s="55" t="s">
        <v>280</v>
      </c>
      <c r="M237" s="55">
        <v>4125</v>
      </c>
      <c r="N237" s="55">
        <v>14.223000000000001</v>
      </c>
      <c r="O237" s="55">
        <v>10086</v>
      </c>
      <c r="P237" s="55" t="s">
        <v>502</v>
      </c>
      <c r="Q237" s="55" t="s">
        <v>705</v>
      </c>
      <c r="R237" s="55" t="s">
        <v>362</v>
      </c>
      <c r="S237" s="55">
        <v>10</v>
      </c>
      <c r="T237" s="55">
        <v>4125</v>
      </c>
      <c r="U237" s="55">
        <v>13.297000000000001</v>
      </c>
      <c r="X237"/>
      <c r="Y237"/>
      <c r="Z237"/>
      <c r="AA237"/>
      <c r="AB237"/>
      <c r="AC237"/>
      <c r="AD237"/>
    </row>
    <row r="238" spans="1:30">
      <c r="A238" s="55">
        <v>120195</v>
      </c>
      <c r="B238" s="55" t="s">
        <v>584</v>
      </c>
      <c r="C238" s="55" t="s">
        <v>499</v>
      </c>
      <c r="D238" s="55">
        <v>500044</v>
      </c>
      <c r="E238" s="55" t="s">
        <v>706</v>
      </c>
      <c r="F238" s="55" t="s">
        <v>501</v>
      </c>
      <c r="G238" s="55" t="s">
        <v>706</v>
      </c>
      <c r="H238" s="55" t="s">
        <v>707</v>
      </c>
      <c r="I238" s="55">
        <v>7</v>
      </c>
      <c r="J238" s="55">
        <v>2020</v>
      </c>
      <c r="K238" s="55">
        <v>311</v>
      </c>
      <c r="L238" s="55" t="s">
        <v>280</v>
      </c>
      <c r="M238" s="55">
        <v>5360</v>
      </c>
      <c r="N238" s="55">
        <v>18.481000000000002</v>
      </c>
      <c r="O238" s="55">
        <v>10086</v>
      </c>
      <c r="P238" s="55" t="s">
        <v>502</v>
      </c>
      <c r="Q238" s="55" t="s">
        <v>708</v>
      </c>
      <c r="R238" s="55" t="s">
        <v>707</v>
      </c>
      <c r="S238" s="55">
        <v>10</v>
      </c>
      <c r="T238" s="55">
        <v>5360</v>
      </c>
      <c r="U238" s="55">
        <v>17.251999999999999</v>
      </c>
      <c r="X238"/>
      <c r="Y238"/>
      <c r="Z238"/>
      <c r="AA238"/>
      <c r="AB238"/>
      <c r="AC238"/>
      <c r="AD238"/>
    </row>
    <row r="239" spans="1:30">
      <c r="A239" s="55">
        <v>120195</v>
      </c>
      <c r="B239" s="55" t="s">
        <v>690</v>
      </c>
      <c r="C239" s="55" t="s">
        <v>499</v>
      </c>
      <c r="D239" s="55">
        <v>500044</v>
      </c>
      <c r="E239" s="55" t="s">
        <v>709</v>
      </c>
      <c r="F239" s="55" t="s">
        <v>501</v>
      </c>
      <c r="G239" s="55" t="s">
        <v>709</v>
      </c>
      <c r="H239" s="55" t="s">
        <v>132</v>
      </c>
      <c r="I239" s="55">
        <v>8</v>
      </c>
      <c r="J239" s="55">
        <v>2020</v>
      </c>
      <c r="K239" s="55">
        <v>311</v>
      </c>
      <c r="L239" s="55" t="s">
        <v>280</v>
      </c>
      <c r="M239" s="55">
        <v>1200</v>
      </c>
      <c r="N239" s="55">
        <v>4.1379999999999999</v>
      </c>
      <c r="O239" s="55">
        <v>10086</v>
      </c>
      <c r="P239" s="55" t="s">
        <v>502</v>
      </c>
      <c r="Q239" s="55" t="s">
        <v>710</v>
      </c>
      <c r="R239" s="55" t="s">
        <v>132</v>
      </c>
      <c r="S239" s="55">
        <v>10</v>
      </c>
      <c r="T239" s="55">
        <v>4157</v>
      </c>
      <c r="U239" s="55">
        <v>13.025</v>
      </c>
      <c r="X239"/>
      <c r="Y239"/>
      <c r="Z239"/>
      <c r="AA239"/>
      <c r="AB239"/>
      <c r="AC239"/>
      <c r="AD239"/>
    </row>
    <row r="240" spans="1:30">
      <c r="A240" s="55">
        <v>120195</v>
      </c>
      <c r="B240" s="55" t="s">
        <v>584</v>
      </c>
      <c r="C240" s="55" t="s">
        <v>499</v>
      </c>
      <c r="D240" s="55">
        <v>500044</v>
      </c>
      <c r="E240" s="55" t="s">
        <v>711</v>
      </c>
      <c r="F240" s="55" t="s">
        <v>501</v>
      </c>
      <c r="G240" s="55" t="s">
        <v>711</v>
      </c>
      <c r="H240" s="55" t="s">
        <v>707</v>
      </c>
      <c r="I240" s="55">
        <v>7</v>
      </c>
      <c r="J240" s="55">
        <v>2020</v>
      </c>
      <c r="K240" s="55">
        <v>311</v>
      </c>
      <c r="L240" s="55" t="s">
        <v>280</v>
      </c>
      <c r="M240" s="55">
        <v>1866</v>
      </c>
      <c r="N240" s="55">
        <v>6.4340000000000002</v>
      </c>
      <c r="O240" s="55">
        <v>10086</v>
      </c>
      <c r="P240" s="55" t="s">
        <v>502</v>
      </c>
      <c r="Q240" s="55" t="s">
        <v>712</v>
      </c>
      <c r="R240" s="55" t="s">
        <v>707</v>
      </c>
      <c r="S240" s="55">
        <v>10</v>
      </c>
      <c r="T240" s="55">
        <v>1866</v>
      </c>
      <c r="U240" s="55">
        <v>5.7149999999999999</v>
      </c>
      <c r="X240"/>
      <c r="Y240"/>
      <c r="Z240"/>
      <c r="AA240"/>
      <c r="AB240"/>
      <c r="AC240"/>
      <c r="AD240"/>
    </row>
    <row r="241" spans="1:30">
      <c r="A241" s="55">
        <v>120195</v>
      </c>
      <c r="B241" s="55" t="s">
        <v>690</v>
      </c>
      <c r="C241" s="55" t="s">
        <v>499</v>
      </c>
      <c r="D241" s="55">
        <v>500044</v>
      </c>
      <c r="E241" s="55" t="s">
        <v>713</v>
      </c>
      <c r="F241" s="55" t="s">
        <v>501</v>
      </c>
      <c r="G241" s="55" t="s">
        <v>713</v>
      </c>
      <c r="H241" s="55" t="s">
        <v>176</v>
      </c>
      <c r="I241" s="55">
        <v>8</v>
      </c>
      <c r="J241" s="55">
        <v>2020</v>
      </c>
      <c r="K241" s="55">
        <v>311</v>
      </c>
      <c r="L241" s="55" t="s">
        <v>280</v>
      </c>
      <c r="M241" s="55">
        <v>4786</v>
      </c>
      <c r="N241" s="55">
        <v>16.501999999999999</v>
      </c>
      <c r="O241" s="55">
        <v>10086</v>
      </c>
      <c r="P241" s="55" t="s">
        <v>502</v>
      </c>
      <c r="Q241" s="55" t="s">
        <v>714</v>
      </c>
      <c r="R241" s="55" t="s">
        <v>176</v>
      </c>
      <c r="S241" s="55">
        <v>10</v>
      </c>
      <c r="T241" s="55">
        <v>4786</v>
      </c>
      <c r="U241" s="55">
        <v>15.512</v>
      </c>
      <c r="X241"/>
      <c r="Y241"/>
      <c r="Z241"/>
      <c r="AA241"/>
      <c r="AB241"/>
      <c r="AC241"/>
      <c r="AD241"/>
    </row>
    <row r="242" spans="1:30">
      <c r="A242" s="55">
        <v>120195</v>
      </c>
      <c r="B242" s="55" t="s">
        <v>715</v>
      </c>
      <c r="C242" s="55" t="s">
        <v>499</v>
      </c>
      <c r="D242" s="55">
        <v>500044</v>
      </c>
      <c r="E242" s="55" t="s">
        <v>716</v>
      </c>
      <c r="F242" s="55" t="s">
        <v>501</v>
      </c>
      <c r="G242" s="55" t="s">
        <v>716</v>
      </c>
      <c r="H242" s="55" t="s">
        <v>135</v>
      </c>
      <c r="I242" s="55">
        <v>8</v>
      </c>
      <c r="J242" s="55">
        <v>2020</v>
      </c>
      <c r="K242" s="55">
        <v>311</v>
      </c>
      <c r="L242" s="55" t="s">
        <v>280</v>
      </c>
      <c r="M242" s="55">
        <v>4405</v>
      </c>
      <c r="N242" s="55">
        <v>15.554</v>
      </c>
      <c r="O242" s="55">
        <v>10086</v>
      </c>
      <c r="P242" s="55" t="s">
        <v>502</v>
      </c>
      <c r="Q242" s="55" t="s">
        <v>717</v>
      </c>
      <c r="R242" s="55" t="s">
        <v>135</v>
      </c>
      <c r="S242" s="55">
        <v>10</v>
      </c>
      <c r="T242" s="55">
        <v>4405</v>
      </c>
      <c r="U242" s="55">
        <v>15.568</v>
      </c>
      <c r="X242"/>
      <c r="Y242"/>
      <c r="Z242"/>
      <c r="AA242"/>
      <c r="AB242"/>
      <c r="AC242"/>
      <c r="AD242"/>
    </row>
    <row r="243" spans="1:30">
      <c r="A243" s="55">
        <v>120195</v>
      </c>
      <c r="B243" s="55" t="s">
        <v>715</v>
      </c>
      <c r="C243" s="55" t="s">
        <v>499</v>
      </c>
      <c r="D243" s="55">
        <v>500044</v>
      </c>
      <c r="E243" s="55" t="s">
        <v>718</v>
      </c>
      <c r="F243" s="55" t="s">
        <v>501</v>
      </c>
      <c r="G243" s="55" t="s">
        <v>718</v>
      </c>
      <c r="H243" s="55" t="s">
        <v>719</v>
      </c>
      <c r="I243" s="55">
        <v>8</v>
      </c>
      <c r="J243" s="55">
        <v>2020</v>
      </c>
      <c r="K243" s="55">
        <v>311</v>
      </c>
      <c r="L243" s="55" t="s">
        <v>280</v>
      </c>
      <c r="M243" s="55">
        <v>233</v>
      </c>
      <c r="N243" s="55">
        <v>0.82299999999999995</v>
      </c>
      <c r="O243" s="55">
        <v>10086</v>
      </c>
      <c r="P243" s="55" t="s">
        <v>502</v>
      </c>
      <c r="Q243" s="55" t="s">
        <v>720</v>
      </c>
      <c r="R243" s="55" t="s">
        <v>719</v>
      </c>
      <c r="S243" s="55">
        <v>10</v>
      </c>
      <c r="T243" s="55">
        <v>233</v>
      </c>
      <c r="U243" s="55">
        <v>0.80900000000000005</v>
      </c>
      <c r="X243"/>
      <c r="Y243"/>
      <c r="Z243"/>
      <c r="AA243"/>
      <c r="AB243"/>
      <c r="AC243"/>
      <c r="AD243"/>
    </row>
    <row r="244" spans="1:30">
      <c r="A244" s="55">
        <v>120195</v>
      </c>
      <c r="B244" s="55" t="s">
        <v>715</v>
      </c>
      <c r="C244" s="55" t="s">
        <v>499</v>
      </c>
      <c r="D244" s="55">
        <v>500044</v>
      </c>
      <c r="E244" s="55" t="s">
        <v>721</v>
      </c>
      <c r="F244" s="55" t="s">
        <v>501</v>
      </c>
      <c r="G244" s="55" t="s">
        <v>721</v>
      </c>
      <c r="H244" s="55" t="s">
        <v>169</v>
      </c>
      <c r="I244" s="55">
        <v>8</v>
      </c>
      <c r="J244" s="55">
        <v>2020</v>
      </c>
      <c r="K244" s="55">
        <v>311</v>
      </c>
      <c r="L244" s="55" t="s">
        <v>280</v>
      </c>
      <c r="M244" s="55">
        <v>3769</v>
      </c>
      <c r="N244" s="55">
        <v>13.308</v>
      </c>
      <c r="O244" s="55">
        <v>10086</v>
      </c>
      <c r="P244" s="55" t="s">
        <v>502</v>
      </c>
      <c r="Q244" s="55" t="s">
        <v>722</v>
      </c>
      <c r="R244" s="55" t="s">
        <v>169</v>
      </c>
      <c r="S244" s="55">
        <v>10</v>
      </c>
      <c r="T244" s="55">
        <v>3769</v>
      </c>
      <c r="U244" s="55">
        <v>13.025</v>
      </c>
      <c r="X244"/>
      <c r="Y244"/>
      <c r="Z244"/>
      <c r="AA244"/>
      <c r="AB244"/>
      <c r="AC244"/>
      <c r="AD244"/>
    </row>
    <row r="245" spans="1:30">
      <c r="A245" s="55">
        <v>120195</v>
      </c>
      <c r="B245" s="55" t="s">
        <v>723</v>
      </c>
      <c r="C245" s="55" t="s">
        <v>499</v>
      </c>
      <c r="D245" s="55">
        <v>500044</v>
      </c>
      <c r="E245" s="55" t="s">
        <v>724</v>
      </c>
      <c r="F245" s="55" t="s">
        <v>501</v>
      </c>
      <c r="G245" s="55" t="s">
        <v>724</v>
      </c>
      <c r="H245" s="55" t="s">
        <v>175</v>
      </c>
      <c r="I245" s="55">
        <v>8</v>
      </c>
      <c r="J245" s="55">
        <v>2020</v>
      </c>
      <c r="K245" s="55">
        <v>311</v>
      </c>
      <c r="L245" s="55" t="s">
        <v>280</v>
      </c>
      <c r="M245" s="55">
        <v>3433</v>
      </c>
      <c r="N245" s="55">
        <v>12.342000000000001</v>
      </c>
      <c r="O245" s="55">
        <v>10086</v>
      </c>
      <c r="P245" s="55" t="s">
        <v>502</v>
      </c>
      <c r="Q245" s="55" t="s">
        <v>725</v>
      </c>
      <c r="R245" s="55" t="s">
        <v>175</v>
      </c>
      <c r="S245" s="55">
        <v>10</v>
      </c>
      <c r="T245" s="55">
        <v>3433</v>
      </c>
      <c r="U245" s="55">
        <v>13.564</v>
      </c>
      <c r="X245"/>
      <c r="Y245"/>
      <c r="Z245"/>
      <c r="AA245"/>
      <c r="AB245"/>
      <c r="AC245"/>
      <c r="AD245"/>
    </row>
    <row r="246" spans="1:30">
      <c r="A246" s="55">
        <v>120195</v>
      </c>
      <c r="B246" s="55" t="s">
        <v>723</v>
      </c>
      <c r="C246" s="55" t="s">
        <v>499</v>
      </c>
      <c r="D246" s="55">
        <v>500044</v>
      </c>
      <c r="E246" s="55" t="s">
        <v>726</v>
      </c>
      <c r="F246" s="55" t="s">
        <v>501</v>
      </c>
      <c r="G246" s="55" t="s">
        <v>726</v>
      </c>
      <c r="H246" s="55" t="s">
        <v>170</v>
      </c>
      <c r="I246" s="55">
        <v>8</v>
      </c>
      <c r="J246" s="55">
        <v>2020</v>
      </c>
      <c r="K246" s="55">
        <v>311</v>
      </c>
      <c r="L246" s="55" t="s">
        <v>280</v>
      </c>
      <c r="M246" s="55">
        <v>5045</v>
      </c>
      <c r="N246" s="55">
        <v>18.137</v>
      </c>
      <c r="O246" s="55">
        <v>10086</v>
      </c>
      <c r="P246" s="55" t="s">
        <v>502</v>
      </c>
      <c r="Q246" s="55" t="s">
        <v>727</v>
      </c>
      <c r="R246" s="55" t="s">
        <v>170</v>
      </c>
      <c r="S246" s="55">
        <v>10</v>
      </c>
      <c r="T246" s="55">
        <v>5045</v>
      </c>
      <c r="U246" s="55">
        <v>18.012</v>
      </c>
      <c r="X246"/>
      <c r="Y246"/>
      <c r="Z246"/>
      <c r="AA246"/>
      <c r="AB246"/>
      <c r="AC246"/>
      <c r="AD246"/>
    </row>
    <row r="247" spans="1:30">
      <c r="A247" s="55">
        <v>120195</v>
      </c>
      <c r="B247" s="55" t="s">
        <v>723</v>
      </c>
      <c r="C247" s="55" t="s">
        <v>499</v>
      </c>
      <c r="D247" s="55">
        <v>500044</v>
      </c>
      <c r="E247" s="55" t="s">
        <v>728</v>
      </c>
      <c r="F247" s="55" t="s">
        <v>501</v>
      </c>
      <c r="G247" s="55" t="s">
        <v>728</v>
      </c>
      <c r="H247" s="55" t="s">
        <v>170</v>
      </c>
      <c r="I247" s="55">
        <v>8</v>
      </c>
      <c r="J247" s="55">
        <v>2020</v>
      </c>
      <c r="K247" s="55">
        <v>311</v>
      </c>
      <c r="L247" s="55" t="s">
        <v>280</v>
      </c>
      <c r="M247" s="55">
        <v>2655</v>
      </c>
      <c r="N247" s="55">
        <v>9.5449999999999999</v>
      </c>
      <c r="O247" s="55">
        <v>10086</v>
      </c>
      <c r="P247" s="55" t="s">
        <v>502</v>
      </c>
      <c r="Q247" s="55" t="s">
        <v>729</v>
      </c>
      <c r="R247" s="55" t="s">
        <v>170</v>
      </c>
      <c r="S247" s="55">
        <v>10</v>
      </c>
      <c r="T247" s="55">
        <v>2655</v>
      </c>
      <c r="U247" s="55">
        <v>10.289</v>
      </c>
      <c r="X247"/>
      <c r="Y247"/>
      <c r="Z247"/>
      <c r="AA247"/>
      <c r="AB247"/>
      <c r="AC247"/>
      <c r="AD247"/>
    </row>
    <row r="248" spans="1:30">
      <c r="A248" s="55">
        <v>120195</v>
      </c>
      <c r="B248" s="55" t="s">
        <v>730</v>
      </c>
      <c r="C248" s="55" t="s">
        <v>499</v>
      </c>
      <c r="D248" s="55">
        <v>500044</v>
      </c>
      <c r="E248" s="55" t="s">
        <v>731</v>
      </c>
      <c r="F248" s="55" t="s">
        <v>501</v>
      </c>
      <c r="G248" s="55" t="s">
        <v>731</v>
      </c>
      <c r="H248" s="55" t="s">
        <v>732</v>
      </c>
      <c r="I248" s="55">
        <v>8</v>
      </c>
      <c r="J248" s="55">
        <v>2020</v>
      </c>
      <c r="K248" s="55">
        <v>311</v>
      </c>
      <c r="L248" s="55" t="s">
        <v>280</v>
      </c>
      <c r="M248" s="55">
        <v>4671</v>
      </c>
      <c r="N248" s="55">
        <v>16.792000000000002</v>
      </c>
      <c r="O248" s="55">
        <v>10086</v>
      </c>
      <c r="P248" s="55" t="s">
        <v>502</v>
      </c>
      <c r="Q248" s="55" t="s">
        <v>733</v>
      </c>
      <c r="R248" s="55" t="s">
        <v>732</v>
      </c>
      <c r="S248" s="55">
        <v>10</v>
      </c>
      <c r="T248" s="55">
        <v>4671</v>
      </c>
      <c r="U248" s="55">
        <v>15.552</v>
      </c>
      <c r="X248"/>
      <c r="Y248"/>
      <c r="Z248"/>
      <c r="AA248"/>
      <c r="AB248"/>
      <c r="AC248"/>
      <c r="AD248"/>
    </row>
    <row r="249" spans="1:30">
      <c r="A249" s="55">
        <v>120195</v>
      </c>
      <c r="B249" s="55" t="s">
        <v>584</v>
      </c>
      <c r="C249" s="55" t="s">
        <v>499</v>
      </c>
      <c r="D249" s="55">
        <v>500044</v>
      </c>
      <c r="E249" s="55" t="s">
        <v>734</v>
      </c>
      <c r="F249" s="55" t="s">
        <v>501</v>
      </c>
      <c r="G249" s="55" t="s">
        <v>734</v>
      </c>
      <c r="H249" s="55" t="s">
        <v>707</v>
      </c>
      <c r="I249" s="55">
        <v>7</v>
      </c>
      <c r="J249" s="55">
        <v>2020</v>
      </c>
      <c r="K249" s="55">
        <v>311</v>
      </c>
      <c r="L249" s="55" t="s">
        <v>280</v>
      </c>
      <c r="M249" s="55">
        <v>5557</v>
      </c>
      <c r="N249" s="55">
        <v>19.161000000000001</v>
      </c>
      <c r="O249" s="55">
        <v>10086</v>
      </c>
      <c r="P249" s="55" t="s">
        <v>502</v>
      </c>
      <c r="Q249" s="55" t="s">
        <v>735</v>
      </c>
      <c r="R249" s="55" t="s">
        <v>707</v>
      </c>
      <c r="S249" s="55">
        <v>10</v>
      </c>
      <c r="T249" s="55">
        <v>5557</v>
      </c>
      <c r="U249" s="55">
        <v>18.125</v>
      </c>
      <c r="X249"/>
      <c r="Y249"/>
      <c r="Z249"/>
      <c r="AA249"/>
      <c r="AB249"/>
      <c r="AC249"/>
      <c r="AD249"/>
    </row>
    <row r="250" spans="1:30">
      <c r="A250" s="55">
        <v>120195</v>
      </c>
      <c r="B250" s="55" t="s">
        <v>690</v>
      </c>
      <c r="C250" s="55" t="s">
        <v>499</v>
      </c>
      <c r="D250" s="55">
        <v>500044</v>
      </c>
      <c r="E250" s="55" t="s">
        <v>736</v>
      </c>
      <c r="F250" s="55" t="s">
        <v>501</v>
      </c>
      <c r="G250" s="55" t="s">
        <v>736</v>
      </c>
      <c r="H250" s="55" t="s">
        <v>132</v>
      </c>
      <c r="I250" s="55">
        <v>8</v>
      </c>
      <c r="J250" s="55">
        <v>2020</v>
      </c>
      <c r="K250" s="55">
        <v>311</v>
      </c>
      <c r="L250" s="55" t="s">
        <v>280</v>
      </c>
      <c r="M250" s="55">
        <v>3620</v>
      </c>
      <c r="N250" s="55">
        <v>12.481999999999999</v>
      </c>
      <c r="O250" s="55">
        <v>10086</v>
      </c>
      <c r="P250" s="55" t="s">
        <v>502</v>
      </c>
      <c r="Q250" s="55" t="s">
        <v>737</v>
      </c>
      <c r="R250" s="55" t="s">
        <v>132</v>
      </c>
      <c r="S250" s="55">
        <v>10</v>
      </c>
      <c r="T250" s="55">
        <v>2358</v>
      </c>
      <c r="U250" s="55">
        <v>6.8710000000000004</v>
      </c>
      <c r="X250"/>
      <c r="Y250"/>
      <c r="Z250"/>
      <c r="AA250"/>
      <c r="AB250"/>
      <c r="AC250"/>
      <c r="AD250"/>
    </row>
    <row r="251" spans="1:30">
      <c r="A251" s="55">
        <v>120195</v>
      </c>
      <c r="B251" s="55" t="s">
        <v>690</v>
      </c>
      <c r="C251" s="55" t="s">
        <v>499</v>
      </c>
      <c r="D251" s="55">
        <v>500044</v>
      </c>
      <c r="E251" s="55" t="s">
        <v>738</v>
      </c>
      <c r="F251" s="55" t="s">
        <v>501</v>
      </c>
      <c r="G251" s="55" t="s">
        <v>738</v>
      </c>
      <c r="H251" s="55" t="s">
        <v>132</v>
      </c>
      <c r="I251" s="55">
        <v>8</v>
      </c>
      <c r="J251" s="55">
        <v>2020</v>
      </c>
      <c r="K251" s="55">
        <v>311</v>
      </c>
      <c r="L251" s="55" t="s">
        <v>280</v>
      </c>
      <c r="M251" s="55">
        <v>1000</v>
      </c>
      <c r="N251" s="55">
        <v>3.448</v>
      </c>
      <c r="O251" s="55">
        <v>10086</v>
      </c>
      <c r="P251" s="55" t="s">
        <v>502</v>
      </c>
      <c r="Q251" s="55" t="s">
        <v>739</v>
      </c>
      <c r="R251" s="55" t="s">
        <v>132</v>
      </c>
      <c r="S251" s="55">
        <v>10</v>
      </c>
      <c r="T251" s="55">
        <v>5711</v>
      </c>
      <c r="U251" s="55">
        <v>18.125</v>
      </c>
      <c r="X251"/>
      <c r="Y251"/>
      <c r="Z251"/>
      <c r="AA251"/>
      <c r="AB251"/>
      <c r="AC251"/>
      <c r="AD251"/>
    </row>
    <row r="252" spans="1:30">
      <c r="A252" s="55">
        <v>120195</v>
      </c>
      <c r="B252" s="55" t="s">
        <v>715</v>
      </c>
      <c r="C252" s="55" t="s">
        <v>499</v>
      </c>
      <c r="D252" s="55">
        <v>500044</v>
      </c>
      <c r="E252" s="55" t="s">
        <v>740</v>
      </c>
      <c r="F252" s="55" t="s">
        <v>501</v>
      </c>
      <c r="G252" s="55" t="s">
        <v>740</v>
      </c>
      <c r="H252" s="55" t="s">
        <v>719</v>
      </c>
      <c r="I252" s="55">
        <v>8</v>
      </c>
      <c r="J252" s="55">
        <v>2020</v>
      </c>
      <c r="K252" s="55">
        <v>311</v>
      </c>
      <c r="L252" s="55" t="s">
        <v>280</v>
      </c>
      <c r="M252" s="55">
        <v>4774</v>
      </c>
      <c r="N252" s="55">
        <v>16.856999999999999</v>
      </c>
      <c r="O252" s="55">
        <v>10086</v>
      </c>
      <c r="P252" s="55" t="s">
        <v>502</v>
      </c>
      <c r="Q252" s="55" t="s">
        <v>741</v>
      </c>
      <c r="R252" s="55" t="s">
        <v>719</v>
      </c>
      <c r="S252" s="55">
        <v>10</v>
      </c>
      <c r="T252" s="55">
        <v>4774</v>
      </c>
      <c r="U252" s="55">
        <v>16.032</v>
      </c>
      <c r="X252"/>
      <c r="Y252"/>
      <c r="Z252"/>
      <c r="AA252"/>
      <c r="AB252"/>
      <c r="AC252"/>
      <c r="AD252"/>
    </row>
    <row r="253" spans="1:30">
      <c r="A253" s="55">
        <v>120195</v>
      </c>
      <c r="B253" s="55" t="s">
        <v>690</v>
      </c>
      <c r="C253" s="55" t="s">
        <v>499</v>
      </c>
      <c r="D253" s="55">
        <v>500044</v>
      </c>
      <c r="E253" s="55" t="s">
        <v>742</v>
      </c>
      <c r="F253" s="55" t="s">
        <v>501</v>
      </c>
      <c r="G253" s="55" t="s">
        <v>742</v>
      </c>
      <c r="H253" s="55" t="s">
        <v>176</v>
      </c>
      <c r="I253" s="55">
        <v>8</v>
      </c>
      <c r="J253" s="55">
        <v>2020</v>
      </c>
      <c r="K253" s="55">
        <v>311</v>
      </c>
      <c r="L253" s="55" t="s">
        <v>280</v>
      </c>
      <c r="M253" s="55">
        <v>4508</v>
      </c>
      <c r="N253" s="55">
        <v>15.544</v>
      </c>
      <c r="O253" s="55">
        <v>10086</v>
      </c>
      <c r="P253" s="55" t="s">
        <v>502</v>
      </c>
      <c r="Q253" s="55" t="s">
        <v>743</v>
      </c>
      <c r="R253" s="55" t="s">
        <v>176</v>
      </c>
      <c r="S253" s="55">
        <v>10</v>
      </c>
      <c r="T253" s="55">
        <v>4508</v>
      </c>
      <c r="U253" s="55">
        <v>14.231999999999999</v>
      </c>
      <c r="X253"/>
      <c r="Y253"/>
      <c r="Z253"/>
      <c r="AA253"/>
      <c r="AB253"/>
      <c r="AC253"/>
      <c r="AD253"/>
    </row>
    <row r="254" spans="1:30">
      <c r="A254" s="55">
        <v>120195</v>
      </c>
      <c r="B254" s="55" t="s">
        <v>744</v>
      </c>
      <c r="C254" s="55" t="s">
        <v>499</v>
      </c>
      <c r="D254" s="55">
        <v>500044</v>
      </c>
      <c r="E254" s="55" t="s">
        <v>745</v>
      </c>
      <c r="F254" s="55" t="s">
        <v>501</v>
      </c>
      <c r="G254" s="55" t="s">
        <v>745</v>
      </c>
      <c r="H254" s="55" t="s">
        <v>341</v>
      </c>
      <c r="I254" s="55">
        <v>8</v>
      </c>
      <c r="J254" s="55">
        <v>2020</v>
      </c>
      <c r="K254" s="55">
        <v>311</v>
      </c>
      <c r="L254" s="55" t="s">
        <v>280</v>
      </c>
      <c r="M254" s="55">
        <v>5017</v>
      </c>
      <c r="N254" s="55">
        <v>17.715</v>
      </c>
      <c r="O254" s="55">
        <v>10086</v>
      </c>
      <c r="P254" s="55" t="s">
        <v>502</v>
      </c>
      <c r="Q254" s="55" t="s">
        <v>746</v>
      </c>
      <c r="R254" s="55" t="s">
        <v>341</v>
      </c>
      <c r="S254" s="55">
        <v>10</v>
      </c>
      <c r="T254" s="55">
        <v>5017</v>
      </c>
      <c r="U254" s="55">
        <v>17.026</v>
      </c>
      <c r="X254"/>
      <c r="Y254"/>
      <c r="Z254"/>
      <c r="AA254"/>
      <c r="AB254"/>
      <c r="AC254"/>
      <c r="AD254"/>
    </row>
    <row r="255" spans="1:30">
      <c r="A255" s="55">
        <v>120195</v>
      </c>
      <c r="B255" s="55" t="s">
        <v>715</v>
      </c>
      <c r="C255" s="55" t="s">
        <v>499</v>
      </c>
      <c r="D255" s="55">
        <v>500044</v>
      </c>
      <c r="E255" s="55" t="s">
        <v>747</v>
      </c>
      <c r="F255" s="55" t="s">
        <v>501</v>
      </c>
      <c r="G255" s="55" t="s">
        <v>747</v>
      </c>
      <c r="H255" s="55" t="s">
        <v>169</v>
      </c>
      <c r="I255" s="55">
        <v>8</v>
      </c>
      <c r="J255" s="55">
        <v>2020</v>
      </c>
      <c r="K255" s="55">
        <v>311</v>
      </c>
      <c r="L255" s="55" t="s">
        <v>280</v>
      </c>
      <c r="M255" s="55">
        <v>5081</v>
      </c>
      <c r="N255" s="55">
        <v>17.940999999999999</v>
      </c>
      <c r="O255" s="55">
        <v>10086</v>
      </c>
      <c r="P255" s="55" t="s">
        <v>502</v>
      </c>
      <c r="Q255" s="55" t="s">
        <v>748</v>
      </c>
      <c r="R255" s="55" t="s">
        <v>169</v>
      </c>
      <c r="S255" s="55">
        <v>10</v>
      </c>
      <c r="T255" s="55">
        <v>5081</v>
      </c>
      <c r="U255" s="55">
        <v>17.526</v>
      </c>
      <c r="X255"/>
      <c r="Y255"/>
      <c r="Z255"/>
      <c r="AA255"/>
      <c r="AB255"/>
      <c r="AC255"/>
      <c r="AD255"/>
    </row>
    <row r="256" spans="1:30">
      <c r="A256" s="55">
        <v>120195</v>
      </c>
      <c r="B256" s="55" t="s">
        <v>715</v>
      </c>
      <c r="C256" s="55" t="s">
        <v>499</v>
      </c>
      <c r="D256" s="55">
        <v>500044</v>
      </c>
      <c r="E256" s="55" t="s">
        <v>749</v>
      </c>
      <c r="F256" s="55" t="s">
        <v>501</v>
      </c>
      <c r="G256" s="55" t="s">
        <v>749</v>
      </c>
      <c r="H256" s="55" t="s">
        <v>719</v>
      </c>
      <c r="I256" s="55">
        <v>8</v>
      </c>
      <c r="J256" s="55">
        <v>2020</v>
      </c>
      <c r="K256" s="55">
        <v>311</v>
      </c>
      <c r="L256" s="55" t="s">
        <v>280</v>
      </c>
      <c r="M256" s="55">
        <v>4835</v>
      </c>
      <c r="N256" s="55">
        <v>17.071999999999999</v>
      </c>
      <c r="O256" s="55">
        <v>10086</v>
      </c>
      <c r="P256" s="55" t="s">
        <v>502</v>
      </c>
      <c r="Q256" s="55" t="s">
        <v>750</v>
      </c>
      <c r="R256" s="55" t="s">
        <v>719</v>
      </c>
      <c r="S256" s="55">
        <v>10</v>
      </c>
      <c r="T256" s="55">
        <v>4835</v>
      </c>
      <c r="U256" s="55">
        <v>17.052</v>
      </c>
      <c r="X256"/>
      <c r="Y256"/>
      <c r="Z256"/>
      <c r="AA256"/>
      <c r="AB256"/>
      <c r="AC256"/>
      <c r="AD256"/>
    </row>
    <row r="257" spans="1:30">
      <c r="A257" s="55">
        <v>120195</v>
      </c>
      <c r="B257" s="55" t="s">
        <v>643</v>
      </c>
      <c r="C257" s="55" t="s">
        <v>499</v>
      </c>
      <c r="D257" s="55">
        <v>500044</v>
      </c>
      <c r="E257" s="55" t="s">
        <v>751</v>
      </c>
      <c r="F257" s="55" t="s">
        <v>501</v>
      </c>
      <c r="G257" s="55" t="s">
        <v>751</v>
      </c>
      <c r="H257" s="55" t="s">
        <v>362</v>
      </c>
      <c r="I257" s="55">
        <v>8</v>
      </c>
      <c r="J257" s="55">
        <v>2020</v>
      </c>
      <c r="K257" s="55">
        <v>311</v>
      </c>
      <c r="L257" s="55" t="s">
        <v>280</v>
      </c>
      <c r="M257" s="55">
        <v>1520</v>
      </c>
      <c r="N257" s="55">
        <v>5.367</v>
      </c>
      <c r="O257" s="55">
        <v>10086</v>
      </c>
      <c r="P257" s="55" t="s">
        <v>502</v>
      </c>
      <c r="Q257" s="55" t="s">
        <v>752</v>
      </c>
      <c r="R257" s="55" t="s">
        <v>362</v>
      </c>
      <c r="S257" s="55">
        <v>10</v>
      </c>
      <c r="T257" s="55">
        <v>1520</v>
      </c>
      <c r="U257" s="55">
        <v>5.2750000000000004</v>
      </c>
      <c r="X257"/>
      <c r="Y257"/>
      <c r="Z257"/>
      <c r="AA257"/>
      <c r="AB257"/>
      <c r="AC257"/>
      <c r="AD257"/>
    </row>
    <row r="258" spans="1:30">
      <c r="A258" s="55">
        <v>120195</v>
      </c>
      <c r="B258" s="55" t="s">
        <v>584</v>
      </c>
      <c r="C258" s="55" t="s">
        <v>499</v>
      </c>
      <c r="D258" s="55">
        <v>500044</v>
      </c>
      <c r="E258" s="55" t="s">
        <v>753</v>
      </c>
      <c r="F258" s="55" t="s">
        <v>501</v>
      </c>
      <c r="G258" s="55" t="s">
        <v>753</v>
      </c>
      <c r="H258" s="55" t="s">
        <v>707</v>
      </c>
      <c r="I258" s="55">
        <v>7</v>
      </c>
      <c r="J258" s="55">
        <v>2020</v>
      </c>
      <c r="K258" s="55">
        <v>311</v>
      </c>
      <c r="L258" s="55" t="s">
        <v>280</v>
      </c>
      <c r="M258" s="55">
        <v>1081</v>
      </c>
      <c r="N258" s="55">
        <v>3.7269999999999999</v>
      </c>
      <c r="O258" s="55">
        <v>10086</v>
      </c>
      <c r="P258" s="55" t="s">
        <v>502</v>
      </c>
      <c r="Q258" s="55" t="s">
        <v>754</v>
      </c>
      <c r="R258" s="55" t="s">
        <v>707</v>
      </c>
      <c r="S258" s="55">
        <v>10</v>
      </c>
      <c r="T258" s="55">
        <v>1081</v>
      </c>
      <c r="U258" s="55">
        <v>3.9809999999999999</v>
      </c>
      <c r="X258"/>
      <c r="Y258"/>
      <c r="Z258"/>
      <c r="AA258"/>
      <c r="AB258"/>
      <c r="AC258"/>
      <c r="AD258"/>
    </row>
    <row r="259" spans="1:30">
      <c r="A259" s="55">
        <v>120195</v>
      </c>
      <c r="B259" s="55" t="s">
        <v>584</v>
      </c>
      <c r="C259" s="55" t="s">
        <v>499</v>
      </c>
      <c r="D259" s="55">
        <v>500044</v>
      </c>
      <c r="E259" s="55" t="s">
        <v>755</v>
      </c>
      <c r="F259" s="55" t="s">
        <v>501</v>
      </c>
      <c r="G259" s="55" t="s">
        <v>755</v>
      </c>
      <c r="H259" s="55" t="s">
        <v>595</v>
      </c>
      <c r="I259" s="55">
        <v>8</v>
      </c>
      <c r="J259" s="55">
        <v>2020</v>
      </c>
      <c r="K259" s="55">
        <v>311</v>
      </c>
      <c r="L259" s="55" t="s">
        <v>280</v>
      </c>
      <c r="M259" s="55">
        <v>2784</v>
      </c>
      <c r="N259" s="55">
        <v>9.5990000000000002</v>
      </c>
      <c r="O259" s="55">
        <v>10086</v>
      </c>
      <c r="P259" s="55" t="s">
        <v>502</v>
      </c>
      <c r="Q259" s="55" t="s">
        <v>756</v>
      </c>
      <c r="R259" s="55" t="s">
        <v>362</v>
      </c>
      <c r="S259" s="55">
        <v>10</v>
      </c>
      <c r="T259" s="55">
        <v>2784</v>
      </c>
      <c r="U259" s="55">
        <v>9.2520000000000007</v>
      </c>
      <c r="X259"/>
      <c r="Y259"/>
      <c r="Z259"/>
      <c r="AA259"/>
      <c r="AB259"/>
      <c r="AC259"/>
      <c r="AD259"/>
    </row>
    <row r="260" spans="1:30">
      <c r="A260" s="55">
        <v>120195</v>
      </c>
      <c r="B260" s="55" t="s">
        <v>690</v>
      </c>
      <c r="C260" s="55" t="s">
        <v>499</v>
      </c>
      <c r="D260" s="55">
        <v>500044</v>
      </c>
      <c r="E260" s="55" t="s">
        <v>757</v>
      </c>
      <c r="F260" s="55" t="s">
        <v>501</v>
      </c>
      <c r="G260" s="55" t="s">
        <v>757</v>
      </c>
      <c r="H260" s="55" t="s">
        <v>162</v>
      </c>
      <c r="I260" s="55">
        <v>8</v>
      </c>
      <c r="J260" s="55">
        <v>2020</v>
      </c>
      <c r="K260" s="55">
        <v>311</v>
      </c>
      <c r="L260" s="55" t="s">
        <v>280</v>
      </c>
      <c r="M260" s="55">
        <v>5786</v>
      </c>
      <c r="N260" s="55">
        <v>19.95</v>
      </c>
      <c r="O260" s="55">
        <v>10086</v>
      </c>
      <c r="P260" s="55" t="s">
        <v>502</v>
      </c>
      <c r="Q260" s="55" t="s">
        <v>758</v>
      </c>
      <c r="R260" s="55" t="s">
        <v>162</v>
      </c>
      <c r="S260" s="55">
        <v>10</v>
      </c>
      <c r="T260" s="55">
        <v>5786</v>
      </c>
      <c r="U260" s="55">
        <v>18.251999999999999</v>
      </c>
      <c r="X260"/>
      <c r="Y260"/>
      <c r="Z260"/>
      <c r="AA260"/>
      <c r="AB260"/>
      <c r="AC260"/>
      <c r="AD260"/>
    </row>
    <row r="261" spans="1:30">
      <c r="A261" s="55">
        <v>120195</v>
      </c>
      <c r="B261" s="55" t="s">
        <v>744</v>
      </c>
      <c r="C261" s="55" t="s">
        <v>499</v>
      </c>
      <c r="D261" s="55">
        <v>500044</v>
      </c>
      <c r="E261" s="55" t="s">
        <v>759</v>
      </c>
      <c r="F261" s="55" t="s">
        <v>501</v>
      </c>
      <c r="G261" s="55" t="s">
        <v>759</v>
      </c>
      <c r="H261" s="55" t="s">
        <v>134</v>
      </c>
      <c r="I261" s="55">
        <v>8</v>
      </c>
      <c r="J261" s="55">
        <v>2020</v>
      </c>
      <c r="K261" s="55">
        <v>311</v>
      </c>
      <c r="L261" s="55" t="s">
        <v>280</v>
      </c>
      <c r="M261" s="55">
        <v>5099</v>
      </c>
      <c r="N261" s="55">
        <v>18.004999999999999</v>
      </c>
      <c r="O261" s="55">
        <v>10086</v>
      </c>
      <c r="P261" s="55" t="s">
        <v>502</v>
      </c>
      <c r="Q261" s="55" t="s">
        <v>760</v>
      </c>
      <c r="R261" s="55" t="s">
        <v>134</v>
      </c>
      <c r="S261" s="55">
        <v>10</v>
      </c>
      <c r="T261" s="55">
        <v>5099</v>
      </c>
      <c r="U261" s="55">
        <v>17.056000000000001</v>
      </c>
      <c r="X261"/>
      <c r="Y261"/>
      <c r="Z261"/>
      <c r="AA261"/>
      <c r="AB261"/>
      <c r="AC261"/>
      <c r="AD261"/>
    </row>
    <row r="262" spans="1:30">
      <c r="A262" s="55">
        <v>120195</v>
      </c>
      <c r="B262" s="55" t="s">
        <v>744</v>
      </c>
      <c r="C262" s="55" t="s">
        <v>499</v>
      </c>
      <c r="D262" s="55">
        <v>500044</v>
      </c>
      <c r="E262" s="55" t="s">
        <v>761</v>
      </c>
      <c r="F262" s="55" t="s">
        <v>501</v>
      </c>
      <c r="G262" s="55" t="s">
        <v>761</v>
      </c>
      <c r="H262" s="55" t="s">
        <v>134</v>
      </c>
      <c r="I262" s="55">
        <v>8</v>
      </c>
      <c r="J262" s="55">
        <v>2020</v>
      </c>
      <c r="K262" s="55">
        <v>311</v>
      </c>
      <c r="L262" s="55" t="s">
        <v>280</v>
      </c>
      <c r="M262" s="55">
        <v>4111</v>
      </c>
      <c r="N262" s="55">
        <v>14.516</v>
      </c>
      <c r="O262" s="55">
        <v>10086</v>
      </c>
      <c r="P262" s="55" t="s">
        <v>502</v>
      </c>
      <c r="Q262" s="55" t="s">
        <v>762</v>
      </c>
      <c r="R262" s="55" t="s">
        <v>134</v>
      </c>
      <c r="S262" s="55">
        <v>10</v>
      </c>
      <c r="T262" s="55">
        <v>4111</v>
      </c>
      <c r="U262" s="55">
        <v>13.718</v>
      </c>
      <c r="X262"/>
      <c r="Y262"/>
      <c r="Z262"/>
      <c r="AA262"/>
      <c r="AB262"/>
      <c r="AC262"/>
      <c r="AD262"/>
    </row>
    <row r="263" spans="1:30">
      <c r="A263" s="55">
        <v>120195</v>
      </c>
      <c r="B263" s="55" t="s">
        <v>715</v>
      </c>
      <c r="C263" s="55" t="s">
        <v>499</v>
      </c>
      <c r="D263" s="55">
        <v>500044</v>
      </c>
      <c r="E263" s="55" t="s">
        <v>763</v>
      </c>
      <c r="F263" s="55" t="s">
        <v>501</v>
      </c>
      <c r="G263" s="55" t="s">
        <v>763</v>
      </c>
      <c r="H263" s="55" t="s">
        <v>169</v>
      </c>
      <c r="I263" s="55">
        <v>8</v>
      </c>
      <c r="J263" s="55">
        <v>2020</v>
      </c>
      <c r="K263" s="55">
        <v>311</v>
      </c>
      <c r="L263" s="55" t="s">
        <v>280</v>
      </c>
      <c r="M263" s="55">
        <v>2321</v>
      </c>
      <c r="N263" s="55">
        <v>8.1950000000000003</v>
      </c>
      <c r="O263" s="55">
        <v>10086</v>
      </c>
      <c r="P263" s="55" t="s">
        <v>502</v>
      </c>
      <c r="Q263" s="55" t="s">
        <v>764</v>
      </c>
      <c r="R263" s="55" t="s">
        <v>169</v>
      </c>
      <c r="S263" s="55">
        <v>10</v>
      </c>
      <c r="T263" s="55">
        <v>2321</v>
      </c>
      <c r="U263" s="55">
        <v>6.7439999999999998</v>
      </c>
      <c r="X263"/>
      <c r="Y263"/>
      <c r="Z263"/>
      <c r="AA263"/>
      <c r="AB263"/>
      <c r="AC263"/>
      <c r="AD263"/>
    </row>
    <row r="264" spans="1:30">
      <c r="A264" s="55">
        <v>120195</v>
      </c>
      <c r="B264" s="55" t="s">
        <v>744</v>
      </c>
      <c r="C264" s="55" t="s">
        <v>499</v>
      </c>
      <c r="D264" s="55">
        <v>500044</v>
      </c>
      <c r="E264" s="55" t="s">
        <v>765</v>
      </c>
      <c r="F264" s="55" t="s">
        <v>501</v>
      </c>
      <c r="G264" s="55" t="s">
        <v>765</v>
      </c>
      <c r="H264" s="55" t="s">
        <v>341</v>
      </c>
      <c r="I264" s="55">
        <v>8</v>
      </c>
      <c r="J264" s="55">
        <v>2020</v>
      </c>
      <c r="K264" s="55">
        <v>311</v>
      </c>
      <c r="L264" s="55" t="s">
        <v>280</v>
      </c>
      <c r="M264" s="55">
        <v>4738</v>
      </c>
      <c r="N264" s="55">
        <v>16.73</v>
      </c>
      <c r="O264" s="55">
        <v>10086</v>
      </c>
      <c r="P264" s="55" t="s">
        <v>502</v>
      </c>
      <c r="Q264" s="55" t="s">
        <v>766</v>
      </c>
      <c r="R264" s="55" t="s">
        <v>341</v>
      </c>
      <c r="S264" s="55">
        <v>10</v>
      </c>
      <c r="T264" s="55">
        <v>4738</v>
      </c>
      <c r="U264" s="55">
        <v>15.521000000000001</v>
      </c>
      <c r="X264"/>
      <c r="Y264"/>
      <c r="Z264"/>
      <c r="AA264"/>
      <c r="AB264"/>
      <c r="AC264"/>
      <c r="AD264"/>
    </row>
    <row r="265" spans="1:30">
      <c r="A265" s="55">
        <v>120195</v>
      </c>
      <c r="B265" s="55" t="s">
        <v>744</v>
      </c>
      <c r="C265" s="55" t="s">
        <v>499</v>
      </c>
      <c r="D265" s="55">
        <v>500044</v>
      </c>
      <c r="E265" s="55" t="s">
        <v>767</v>
      </c>
      <c r="F265" s="55" t="s">
        <v>501</v>
      </c>
      <c r="G265" s="55" t="s">
        <v>767</v>
      </c>
      <c r="H265" s="55" t="s">
        <v>341</v>
      </c>
      <c r="I265" s="55">
        <v>8</v>
      </c>
      <c r="J265" s="55">
        <v>2020</v>
      </c>
      <c r="K265" s="55">
        <v>311</v>
      </c>
      <c r="L265" s="55" t="s">
        <v>280</v>
      </c>
      <c r="M265" s="55">
        <v>2000</v>
      </c>
      <c r="N265" s="55">
        <v>7.0620000000000003</v>
      </c>
      <c r="O265" s="55">
        <v>10086</v>
      </c>
      <c r="P265" s="55" t="s">
        <v>502</v>
      </c>
      <c r="Q265" s="55" t="s">
        <v>768</v>
      </c>
      <c r="R265" s="55" t="s">
        <v>341</v>
      </c>
      <c r="S265" s="55">
        <v>10</v>
      </c>
      <c r="T265" s="55">
        <v>4236</v>
      </c>
      <c r="U265" s="55">
        <v>14.353</v>
      </c>
      <c r="X265"/>
      <c r="Y265"/>
      <c r="Z265"/>
      <c r="AA265"/>
      <c r="AB265"/>
      <c r="AC265"/>
      <c r="AD265"/>
    </row>
    <row r="266" spans="1:30">
      <c r="A266" s="55">
        <v>120195</v>
      </c>
      <c r="B266" s="55" t="s">
        <v>715</v>
      </c>
      <c r="C266" s="55" t="s">
        <v>499</v>
      </c>
      <c r="D266" s="55">
        <v>500044</v>
      </c>
      <c r="E266" s="55" t="s">
        <v>769</v>
      </c>
      <c r="F266" s="55" t="s">
        <v>501</v>
      </c>
      <c r="G266" s="55" t="s">
        <v>769</v>
      </c>
      <c r="H266" s="55" t="s">
        <v>719</v>
      </c>
      <c r="I266" s="55">
        <v>8</v>
      </c>
      <c r="J266" s="55">
        <v>2020</v>
      </c>
      <c r="K266" s="55">
        <v>311</v>
      </c>
      <c r="L266" s="55" t="s">
        <v>280</v>
      </c>
      <c r="M266" s="55">
        <v>1467</v>
      </c>
      <c r="N266" s="55">
        <v>5.18</v>
      </c>
      <c r="O266" s="55">
        <v>10086</v>
      </c>
      <c r="P266" s="55" t="s">
        <v>502</v>
      </c>
      <c r="Q266" s="55" t="s">
        <v>770</v>
      </c>
      <c r="R266" s="55" t="s">
        <v>169</v>
      </c>
      <c r="S266" s="55">
        <v>10</v>
      </c>
      <c r="T266" s="55">
        <v>1467</v>
      </c>
      <c r="U266" s="55">
        <v>4.33</v>
      </c>
      <c r="X266"/>
      <c r="Y266"/>
      <c r="Z266"/>
      <c r="AA266"/>
      <c r="AB266"/>
      <c r="AC266"/>
      <c r="AD266"/>
    </row>
    <row r="267" spans="1:30">
      <c r="A267" s="55">
        <v>120195</v>
      </c>
      <c r="B267" s="55" t="s">
        <v>715</v>
      </c>
      <c r="C267" s="55" t="s">
        <v>499</v>
      </c>
      <c r="D267" s="55">
        <v>500044</v>
      </c>
      <c r="E267" s="55" t="s">
        <v>771</v>
      </c>
      <c r="F267" s="55" t="s">
        <v>501</v>
      </c>
      <c r="G267" s="55" t="s">
        <v>771</v>
      </c>
      <c r="H267" s="55" t="s">
        <v>169</v>
      </c>
      <c r="I267" s="55">
        <v>8</v>
      </c>
      <c r="J267" s="55">
        <v>2020</v>
      </c>
      <c r="K267" s="55">
        <v>311</v>
      </c>
      <c r="L267" s="55" t="s">
        <v>280</v>
      </c>
      <c r="M267" s="55">
        <v>78</v>
      </c>
      <c r="N267" s="55">
        <v>0.27500000000000002</v>
      </c>
      <c r="O267" s="55">
        <v>10086</v>
      </c>
      <c r="P267" s="55" t="s">
        <v>502</v>
      </c>
      <c r="Q267" s="55" t="s">
        <v>772</v>
      </c>
      <c r="R267" s="55" t="s">
        <v>169</v>
      </c>
      <c r="S267" s="55">
        <v>10</v>
      </c>
      <c r="T267" s="55">
        <v>78</v>
      </c>
      <c r="U267" s="55">
        <v>0.27500000000000002</v>
      </c>
      <c r="X267"/>
      <c r="Y267"/>
      <c r="Z267"/>
      <c r="AA267"/>
      <c r="AB267"/>
      <c r="AC267"/>
      <c r="AD267"/>
    </row>
    <row r="268" spans="1:30">
      <c r="A268" s="55">
        <v>120195</v>
      </c>
      <c r="B268" s="55" t="s">
        <v>723</v>
      </c>
      <c r="C268" s="55" t="s">
        <v>499</v>
      </c>
      <c r="D268" s="55">
        <v>500044</v>
      </c>
      <c r="E268" s="55" t="s">
        <v>773</v>
      </c>
      <c r="F268" s="55" t="s">
        <v>501</v>
      </c>
      <c r="G268" s="55" t="s">
        <v>773</v>
      </c>
      <c r="H268" s="55" t="s">
        <v>170</v>
      </c>
      <c r="I268" s="55">
        <v>8</v>
      </c>
      <c r="J268" s="55">
        <v>2020</v>
      </c>
      <c r="K268" s="55">
        <v>311</v>
      </c>
      <c r="L268" s="55" t="s">
        <v>280</v>
      </c>
      <c r="M268" s="55">
        <v>2327</v>
      </c>
      <c r="N268" s="55">
        <v>8.3659999999999997</v>
      </c>
      <c r="O268" s="55">
        <v>10086</v>
      </c>
      <c r="P268" s="55" t="s">
        <v>502</v>
      </c>
      <c r="Q268" s="55" t="s">
        <v>774</v>
      </c>
      <c r="R268" s="55" t="s">
        <v>170</v>
      </c>
      <c r="S268" s="55">
        <v>10</v>
      </c>
      <c r="T268" s="55">
        <v>1944</v>
      </c>
      <c r="U268" s="55">
        <v>6.3380000000000001</v>
      </c>
      <c r="X268"/>
      <c r="Y268"/>
      <c r="Z268"/>
      <c r="AA268"/>
      <c r="AB268"/>
      <c r="AC268"/>
      <c r="AD268"/>
    </row>
    <row r="269" spans="1:30">
      <c r="A269" s="55">
        <v>120195</v>
      </c>
      <c r="B269" s="55" t="s">
        <v>723</v>
      </c>
      <c r="C269" s="55" t="s">
        <v>499</v>
      </c>
      <c r="D269" s="55">
        <v>500044</v>
      </c>
      <c r="E269" s="55" t="s">
        <v>775</v>
      </c>
      <c r="F269" s="55" t="s">
        <v>501</v>
      </c>
      <c r="G269" s="55" t="s">
        <v>775</v>
      </c>
      <c r="H269" s="55" t="s">
        <v>175</v>
      </c>
      <c r="I269" s="55">
        <v>8</v>
      </c>
      <c r="J269" s="55">
        <v>2020</v>
      </c>
      <c r="K269" s="55">
        <v>311</v>
      </c>
      <c r="L269" s="55" t="s">
        <v>280</v>
      </c>
      <c r="M269" s="55">
        <v>4028</v>
      </c>
      <c r="N269" s="55">
        <v>14.481</v>
      </c>
      <c r="O269" s="55">
        <v>10086</v>
      </c>
      <c r="P269" s="55" t="s">
        <v>502</v>
      </c>
      <c r="Q269" s="55" t="s">
        <v>776</v>
      </c>
      <c r="R269" s="55" t="s">
        <v>175</v>
      </c>
      <c r="S269" s="55">
        <v>10</v>
      </c>
      <c r="T269" s="55">
        <v>4028</v>
      </c>
      <c r="U269" s="55">
        <v>15.675000000000001</v>
      </c>
      <c r="X269"/>
      <c r="Y269"/>
      <c r="Z269"/>
      <c r="AA269"/>
      <c r="AB269"/>
      <c r="AC269"/>
      <c r="AD269"/>
    </row>
    <row r="270" spans="1:30">
      <c r="A270" s="55">
        <v>120195</v>
      </c>
      <c r="B270" s="55" t="s">
        <v>690</v>
      </c>
      <c r="C270" s="55" t="s">
        <v>499</v>
      </c>
      <c r="D270" s="55">
        <v>500044</v>
      </c>
      <c r="E270" s="55" t="s">
        <v>777</v>
      </c>
      <c r="F270" s="55" t="s">
        <v>501</v>
      </c>
      <c r="G270" s="55" t="s">
        <v>777</v>
      </c>
      <c r="H270" s="55" t="s">
        <v>176</v>
      </c>
      <c r="I270" s="55">
        <v>8</v>
      </c>
      <c r="J270" s="55">
        <v>2020</v>
      </c>
      <c r="K270" s="55">
        <v>311</v>
      </c>
      <c r="L270" s="55" t="s">
        <v>280</v>
      </c>
      <c r="M270" s="55">
        <v>1544</v>
      </c>
      <c r="N270" s="55">
        <v>5.3239999999999998</v>
      </c>
      <c r="O270" s="55">
        <v>10086</v>
      </c>
      <c r="P270" s="55" t="s">
        <v>502</v>
      </c>
      <c r="Q270" s="55" t="s">
        <v>778</v>
      </c>
      <c r="R270" s="55" t="s">
        <v>176</v>
      </c>
      <c r="S270" s="55">
        <v>10</v>
      </c>
      <c r="T270" s="55">
        <v>1544</v>
      </c>
      <c r="U270" s="55">
        <v>4.5030000000000001</v>
      </c>
      <c r="X270"/>
      <c r="Y270"/>
      <c r="Z270"/>
      <c r="AA270"/>
      <c r="AB270"/>
      <c r="AC270"/>
      <c r="AD270"/>
    </row>
    <row r="271" spans="1:30">
      <c r="A271" s="55">
        <v>120195</v>
      </c>
      <c r="B271" s="55" t="s">
        <v>744</v>
      </c>
      <c r="C271" s="55" t="s">
        <v>499</v>
      </c>
      <c r="D271" s="55">
        <v>500044</v>
      </c>
      <c r="E271" s="55" t="s">
        <v>779</v>
      </c>
      <c r="F271" s="55" t="s">
        <v>501</v>
      </c>
      <c r="G271" s="55" t="s">
        <v>779</v>
      </c>
      <c r="H271" s="55" t="s">
        <v>134</v>
      </c>
      <c r="I271" s="55">
        <v>8</v>
      </c>
      <c r="J271" s="55">
        <v>2020</v>
      </c>
      <c r="K271" s="55">
        <v>311</v>
      </c>
      <c r="L271" s="55" t="s">
        <v>280</v>
      </c>
      <c r="M271" s="55">
        <v>5430</v>
      </c>
      <c r="N271" s="55">
        <v>19.172999999999998</v>
      </c>
      <c r="O271" s="55">
        <v>10086</v>
      </c>
      <c r="P271" s="55" t="s">
        <v>502</v>
      </c>
      <c r="Q271" s="55" t="s">
        <v>780</v>
      </c>
      <c r="R271" s="55" t="s">
        <v>134</v>
      </c>
      <c r="S271" s="55">
        <v>10</v>
      </c>
      <c r="T271" s="55">
        <v>5430</v>
      </c>
      <c r="U271" s="55">
        <v>18.125</v>
      </c>
      <c r="X271"/>
      <c r="Y271"/>
      <c r="Z271"/>
      <c r="AA271"/>
      <c r="AB271"/>
      <c r="AC271"/>
      <c r="AD271"/>
    </row>
    <row r="272" spans="1:30">
      <c r="A272" s="55">
        <v>120195</v>
      </c>
      <c r="B272" s="55" t="s">
        <v>744</v>
      </c>
      <c r="C272" s="55" t="s">
        <v>499</v>
      </c>
      <c r="D272" s="55">
        <v>500044</v>
      </c>
      <c r="E272" s="55" t="s">
        <v>781</v>
      </c>
      <c r="F272" s="55" t="s">
        <v>501</v>
      </c>
      <c r="G272" s="55" t="s">
        <v>781</v>
      </c>
      <c r="H272" s="55" t="s">
        <v>341</v>
      </c>
      <c r="I272" s="55">
        <v>8</v>
      </c>
      <c r="J272" s="55">
        <v>2020</v>
      </c>
      <c r="K272" s="55">
        <v>311</v>
      </c>
      <c r="L272" s="55" t="s">
        <v>280</v>
      </c>
      <c r="M272" s="55">
        <v>2357</v>
      </c>
      <c r="N272" s="55">
        <v>8.3230000000000004</v>
      </c>
      <c r="O272" s="55">
        <v>10086</v>
      </c>
      <c r="P272" s="55" t="s">
        <v>502</v>
      </c>
      <c r="Q272" s="55" t="s">
        <v>782</v>
      </c>
      <c r="R272" s="55" t="s">
        <v>341</v>
      </c>
      <c r="S272" s="55">
        <v>10</v>
      </c>
      <c r="T272" s="55">
        <v>4029</v>
      </c>
      <c r="U272" s="55">
        <v>12.746</v>
      </c>
      <c r="X272"/>
      <c r="Y272"/>
      <c r="Z272"/>
      <c r="AA272"/>
      <c r="AB272"/>
      <c r="AC272"/>
      <c r="AD272"/>
    </row>
    <row r="273" spans="1:30">
      <c r="A273" s="55">
        <v>120195</v>
      </c>
      <c r="B273" s="55" t="s">
        <v>715</v>
      </c>
      <c r="C273" s="55" t="s">
        <v>499</v>
      </c>
      <c r="D273" s="55">
        <v>500044</v>
      </c>
      <c r="E273" s="55" t="s">
        <v>783</v>
      </c>
      <c r="F273" s="55" t="s">
        <v>501</v>
      </c>
      <c r="G273" s="55" t="s">
        <v>783</v>
      </c>
      <c r="H273" s="55" t="s">
        <v>135</v>
      </c>
      <c r="I273" s="55">
        <v>8</v>
      </c>
      <c r="J273" s="55">
        <v>2020</v>
      </c>
      <c r="K273" s="55">
        <v>311</v>
      </c>
      <c r="L273" s="55" t="s">
        <v>280</v>
      </c>
      <c r="M273" s="55">
        <v>606</v>
      </c>
      <c r="N273" s="55">
        <v>2.14</v>
      </c>
      <c r="O273" s="55">
        <v>10086</v>
      </c>
      <c r="P273" s="55" t="s">
        <v>502</v>
      </c>
      <c r="Q273" s="55" t="s">
        <v>784</v>
      </c>
      <c r="R273" s="55" t="s">
        <v>135</v>
      </c>
      <c r="S273" s="55">
        <v>10</v>
      </c>
      <c r="T273" s="55">
        <v>606</v>
      </c>
      <c r="U273" s="55">
        <v>2.14</v>
      </c>
      <c r="X273"/>
      <c r="Y273"/>
      <c r="Z273"/>
      <c r="AA273"/>
      <c r="AB273"/>
      <c r="AC273"/>
      <c r="AD273"/>
    </row>
    <row r="274" spans="1:30">
      <c r="A274" s="55">
        <v>120195</v>
      </c>
      <c r="B274" s="55" t="s">
        <v>730</v>
      </c>
      <c r="C274" s="55" t="s">
        <v>499</v>
      </c>
      <c r="D274" s="55">
        <v>500044</v>
      </c>
      <c r="E274" s="55" t="s">
        <v>785</v>
      </c>
      <c r="F274" s="55" t="s">
        <v>501</v>
      </c>
      <c r="G274" s="55" t="s">
        <v>785</v>
      </c>
      <c r="H274" s="55" t="s">
        <v>732</v>
      </c>
      <c r="I274" s="55">
        <v>8</v>
      </c>
      <c r="J274" s="55">
        <v>2020</v>
      </c>
      <c r="K274" s="55">
        <v>311</v>
      </c>
      <c r="L274" s="55" t="s">
        <v>280</v>
      </c>
      <c r="M274" s="55">
        <v>4000</v>
      </c>
      <c r="N274" s="55">
        <v>14.38</v>
      </c>
      <c r="O274" s="55">
        <v>10086</v>
      </c>
      <c r="P274" s="55" t="s">
        <v>502</v>
      </c>
      <c r="Q274" s="55" t="s">
        <v>786</v>
      </c>
      <c r="R274" s="55" t="s">
        <v>732</v>
      </c>
      <c r="S274" s="55">
        <v>10</v>
      </c>
      <c r="T274" s="55">
        <v>5335</v>
      </c>
      <c r="U274" s="55">
        <v>18.326000000000001</v>
      </c>
      <c r="X274"/>
      <c r="Y274"/>
      <c r="Z274"/>
      <c r="AA274"/>
      <c r="AB274"/>
      <c r="AC274"/>
      <c r="AD274"/>
    </row>
    <row r="275" spans="1:30">
      <c r="A275" s="55">
        <v>120195</v>
      </c>
      <c r="B275" s="55" t="s">
        <v>730</v>
      </c>
      <c r="C275" s="55" t="s">
        <v>499</v>
      </c>
      <c r="D275" s="55">
        <v>500044</v>
      </c>
      <c r="E275" s="55" t="s">
        <v>787</v>
      </c>
      <c r="F275" s="55" t="s">
        <v>501</v>
      </c>
      <c r="G275" s="55" t="s">
        <v>787</v>
      </c>
      <c r="H275" s="55" t="s">
        <v>135</v>
      </c>
      <c r="I275" s="55">
        <v>8</v>
      </c>
      <c r="J275" s="55">
        <v>2020</v>
      </c>
      <c r="K275" s="55">
        <v>311</v>
      </c>
      <c r="L275" s="55" t="s">
        <v>280</v>
      </c>
      <c r="M275" s="55">
        <v>2784</v>
      </c>
      <c r="N275" s="55">
        <v>10.007999999999999</v>
      </c>
      <c r="O275" s="55">
        <v>10086</v>
      </c>
      <c r="P275" s="55" t="s">
        <v>502</v>
      </c>
      <c r="Q275" s="55" t="s">
        <v>788</v>
      </c>
      <c r="R275" s="55" t="s">
        <v>135</v>
      </c>
      <c r="S275" s="55">
        <v>10</v>
      </c>
      <c r="T275" s="55">
        <v>2784</v>
      </c>
      <c r="U275" s="55">
        <v>8.7669999999999995</v>
      </c>
      <c r="X275"/>
      <c r="Y275"/>
      <c r="Z275"/>
      <c r="AA275"/>
      <c r="AB275"/>
      <c r="AC275"/>
      <c r="AD275"/>
    </row>
    <row r="276" spans="1:30">
      <c r="A276" s="55">
        <v>120195</v>
      </c>
      <c r="B276" s="55" t="s">
        <v>693</v>
      </c>
      <c r="C276" s="55" t="s">
        <v>499</v>
      </c>
      <c r="D276" s="55">
        <v>500014</v>
      </c>
      <c r="E276" s="55" t="s">
        <v>789</v>
      </c>
      <c r="F276" s="55" t="s">
        <v>514</v>
      </c>
      <c r="G276" s="55" t="s">
        <v>789</v>
      </c>
      <c r="H276" s="55" t="s">
        <v>181</v>
      </c>
      <c r="I276" s="55">
        <v>8</v>
      </c>
      <c r="J276" s="55">
        <v>2020</v>
      </c>
      <c r="K276" s="55">
        <v>311</v>
      </c>
      <c r="L276" s="55" t="s">
        <v>280</v>
      </c>
      <c r="M276" s="55">
        <v>1361</v>
      </c>
      <c r="N276" s="55">
        <v>4.806</v>
      </c>
      <c r="O276" s="55">
        <v>10692</v>
      </c>
      <c r="P276" s="55" t="s">
        <v>515</v>
      </c>
      <c r="Q276" s="55" t="s">
        <v>790</v>
      </c>
      <c r="R276" s="55" t="s">
        <v>181</v>
      </c>
      <c r="S276" s="55">
        <v>10</v>
      </c>
      <c r="T276" s="55">
        <v>2227</v>
      </c>
      <c r="U276" s="55">
        <v>7.4589999999999996</v>
      </c>
      <c r="X276"/>
      <c r="Y276"/>
      <c r="Z276"/>
      <c r="AA276"/>
      <c r="AB276"/>
      <c r="AC276"/>
      <c r="AD276"/>
    </row>
    <row r="277" spans="1:30">
      <c r="A277" s="55">
        <v>120195</v>
      </c>
      <c r="B277" s="55" t="s">
        <v>693</v>
      </c>
      <c r="C277" s="55" t="s">
        <v>499</v>
      </c>
      <c r="D277" s="55">
        <v>500014</v>
      </c>
      <c r="E277" s="55" t="s">
        <v>791</v>
      </c>
      <c r="F277" s="55" t="s">
        <v>514</v>
      </c>
      <c r="G277" s="55" t="s">
        <v>791</v>
      </c>
      <c r="H277" s="55" t="s">
        <v>182</v>
      </c>
      <c r="I277" s="55">
        <v>8</v>
      </c>
      <c r="J277" s="55">
        <v>2020</v>
      </c>
      <c r="K277" s="55">
        <v>311</v>
      </c>
      <c r="L277" s="55" t="s">
        <v>280</v>
      </c>
      <c r="M277" s="55">
        <v>2523</v>
      </c>
      <c r="N277" s="55">
        <v>8.9090000000000007</v>
      </c>
      <c r="O277" s="55">
        <v>10692</v>
      </c>
      <c r="P277" s="55" t="s">
        <v>515</v>
      </c>
      <c r="Q277" s="55" t="s">
        <v>792</v>
      </c>
      <c r="R277" s="55" t="s">
        <v>182</v>
      </c>
      <c r="S277" s="55">
        <v>10</v>
      </c>
      <c r="T277" s="55">
        <v>3364</v>
      </c>
      <c r="U277" s="55">
        <v>11.875999999999999</v>
      </c>
      <c r="X277"/>
      <c r="Y277"/>
      <c r="Z277"/>
      <c r="AA277"/>
      <c r="AB277"/>
      <c r="AC277"/>
      <c r="AD277"/>
    </row>
    <row r="278" spans="1:30">
      <c r="A278" s="55">
        <v>120195</v>
      </c>
      <c r="B278" s="55" t="s">
        <v>793</v>
      </c>
      <c r="C278" s="55" t="s">
        <v>499</v>
      </c>
      <c r="D278" s="55">
        <v>500014</v>
      </c>
      <c r="E278" s="55" t="s">
        <v>794</v>
      </c>
      <c r="F278" s="55" t="s">
        <v>514</v>
      </c>
      <c r="G278" s="55" t="s">
        <v>794</v>
      </c>
      <c r="H278" s="55" t="s">
        <v>171</v>
      </c>
      <c r="I278" s="55">
        <v>9</v>
      </c>
      <c r="J278" s="55">
        <v>2020</v>
      </c>
      <c r="K278" s="55">
        <v>311</v>
      </c>
      <c r="L278" s="55" t="s">
        <v>280</v>
      </c>
      <c r="M278" s="55">
        <v>2517</v>
      </c>
      <c r="N278" s="55">
        <v>8.9930000000000003</v>
      </c>
      <c r="O278" s="55">
        <v>10692</v>
      </c>
      <c r="P278" s="55" t="s">
        <v>515</v>
      </c>
      <c r="Q278" s="55" t="s">
        <v>795</v>
      </c>
      <c r="R278" s="55" t="s">
        <v>171</v>
      </c>
      <c r="S278" s="55">
        <v>10</v>
      </c>
      <c r="T278" s="55">
        <v>2517</v>
      </c>
      <c r="U278" s="55">
        <v>9.2159999999999993</v>
      </c>
      <c r="X278"/>
      <c r="Y278"/>
      <c r="Z278"/>
      <c r="AA278"/>
      <c r="AB278"/>
      <c r="AC278"/>
      <c r="AD278"/>
    </row>
    <row r="279" spans="1:30">
      <c r="A279" s="55">
        <v>120195</v>
      </c>
      <c r="B279" s="55" t="s">
        <v>693</v>
      </c>
      <c r="C279" s="55" t="s">
        <v>499</v>
      </c>
      <c r="D279" s="55">
        <v>500014</v>
      </c>
      <c r="E279" s="55" t="s">
        <v>796</v>
      </c>
      <c r="F279" s="55" t="s">
        <v>514</v>
      </c>
      <c r="G279" s="55" t="s">
        <v>796</v>
      </c>
      <c r="H279" s="55" t="s">
        <v>182</v>
      </c>
      <c r="I279" s="55">
        <v>8</v>
      </c>
      <c r="J279" s="55">
        <v>2020</v>
      </c>
      <c r="K279" s="55">
        <v>311</v>
      </c>
      <c r="L279" s="55" t="s">
        <v>280</v>
      </c>
      <c r="M279" s="55">
        <v>2321</v>
      </c>
      <c r="N279" s="55">
        <v>8.1950000000000003</v>
      </c>
      <c r="O279" s="55">
        <v>10692</v>
      </c>
      <c r="P279" s="55" t="s">
        <v>515</v>
      </c>
      <c r="Q279" s="55" t="s">
        <v>797</v>
      </c>
      <c r="R279" s="55" t="s">
        <v>182</v>
      </c>
      <c r="S279" s="55">
        <v>10</v>
      </c>
      <c r="T279" s="55">
        <v>2321</v>
      </c>
      <c r="U279" s="55">
        <v>7.2750000000000004</v>
      </c>
      <c r="X279"/>
      <c r="Y279"/>
      <c r="Z279"/>
      <c r="AA279"/>
      <c r="AB279"/>
      <c r="AC279"/>
      <c r="AD279"/>
    </row>
    <row r="280" spans="1:30">
      <c r="A280" s="55">
        <v>120195</v>
      </c>
      <c r="B280" s="55" t="s">
        <v>793</v>
      </c>
      <c r="C280" s="55" t="s">
        <v>499</v>
      </c>
      <c r="D280" s="55">
        <v>500014</v>
      </c>
      <c r="E280" s="55" t="s">
        <v>798</v>
      </c>
      <c r="F280" s="55" t="s">
        <v>514</v>
      </c>
      <c r="G280" s="55" t="s">
        <v>798</v>
      </c>
      <c r="H280" s="55" t="s">
        <v>799</v>
      </c>
      <c r="I280" s="55">
        <v>8</v>
      </c>
      <c r="J280" s="55">
        <v>2020</v>
      </c>
      <c r="K280" s="55">
        <v>311</v>
      </c>
      <c r="L280" s="55" t="s">
        <v>280</v>
      </c>
      <c r="M280" s="55">
        <v>1442</v>
      </c>
      <c r="N280" s="55">
        <v>5.1520000000000001</v>
      </c>
      <c r="O280" s="55">
        <v>10692</v>
      </c>
      <c r="P280" s="55" t="s">
        <v>515</v>
      </c>
      <c r="Q280" s="55" t="s">
        <v>800</v>
      </c>
      <c r="R280" s="55" t="s">
        <v>799</v>
      </c>
      <c r="S280" s="55">
        <v>10</v>
      </c>
      <c r="T280" s="55">
        <v>1442</v>
      </c>
      <c r="U280" s="55">
        <v>4.6680000000000001</v>
      </c>
      <c r="X280"/>
      <c r="Y280"/>
      <c r="Z280"/>
      <c r="AA280"/>
      <c r="AB280"/>
      <c r="AC280"/>
      <c r="AD280"/>
    </row>
    <row r="281" spans="1:30">
      <c r="A281" s="55">
        <v>120195</v>
      </c>
      <c r="B281" s="55" t="s">
        <v>801</v>
      </c>
      <c r="C281" s="55" t="s">
        <v>499</v>
      </c>
      <c r="D281" s="55">
        <v>500014</v>
      </c>
      <c r="E281" s="55" t="s">
        <v>802</v>
      </c>
      <c r="F281" s="55" t="s">
        <v>514</v>
      </c>
      <c r="G281" s="55" t="s">
        <v>802</v>
      </c>
      <c r="H281" s="55" t="s">
        <v>328</v>
      </c>
      <c r="I281" s="55">
        <v>9</v>
      </c>
      <c r="J281" s="55">
        <v>2020</v>
      </c>
      <c r="K281" s="55">
        <v>311</v>
      </c>
      <c r="L281" s="55" t="s">
        <v>280</v>
      </c>
      <c r="M281" s="55">
        <v>313</v>
      </c>
      <c r="N281" s="55">
        <v>1.1179999999999999</v>
      </c>
      <c r="O281" s="55">
        <v>10692</v>
      </c>
      <c r="P281" s="55" t="s">
        <v>515</v>
      </c>
      <c r="Q281" s="55" t="s">
        <v>803</v>
      </c>
      <c r="R281" s="55" t="s">
        <v>328</v>
      </c>
      <c r="S281" s="55">
        <v>10</v>
      </c>
      <c r="T281" s="55">
        <v>313</v>
      </c>
      <c r="U281" s="55">
        <v>1</v>
      </c>
      <c r="X281"/>
      <c r="Y281"/>
      <c r="Z281"/>
      <c r="AA281"/>
      <c r="AB281"/>
      <c r="AC281"/>
      <c r="AD281"/>
    </row>
    <row r="282" spans="1:30">
      <c r="A282" s="55">
        <v>120195</v>
      </c>
      <c r="B282" s="55" t="s">
        <v>801</v>
      </c>
      <c r="C282" s="55" t="s">
        <v>499</v>
      </c>
      <c r="D282" s="55">
        <v>500014</v>
      </c>
      <c r="E282" s="55" t="s">
        <v>804</v>
      </c>
      <c r="F282" s="55" t="s">
        <v>514</v>
      </c>
      <c r="G282" s="55" t="s">
        <v>804</v>
      </c>
      <c r="H282" s="55" t="s">
        <v>172</v>
      </c>
      <c r="I282" s="55">
        <v>9</v>
      </c>
      <c r="J282" s="55">
        <v>2020</v>
      </c>
      <c r="K282" s="55">
        <v>311</v>
      </c>
      <c r="L282" s="55" t="s">
        <v>280</v>
      </c>
      <c r="M282" s="55">
        <v>4018</v>
      </c>
      <c r="N282" s="55">
        <v>14.356</v>
      </c>
      <c r="O282" s="55">
        <v>10692</v>
      </c>
      <c r="P282" s="55" t="s">
        <v>515</v>
      </c>
      <c r="Q282" s="55" t="s">
        <v>805</v>
      </c>
      <c r="R282" s="55" t="s">
        <v>172</v>
      </c>
      <c r="S282" s="55">
        <v>10</v>
      </c>
      <c r="T282" s="55">
        <v>4018</v>
      </c>
      <c r="U282" s="55">
        <v>15.048999999999999</v>
      </c>
      <c r="X282"/>
      <c r="Y282"/>
      <c r="Z282"/>
      <c r="AA282"/>
      <c r="AB282"/>
      <c r="AC282"/>
      <c r="AD282"/>
    </row>
    <row r="283" spans="1:30">
      <c r="A283" s="55">
        <v>120195</v>
      </c>
      <c r="B283" s="55" t="s">
        <v>801</v>
      </c>
      <c r="C283" s="55" t="s">
        <v>499</v>
      </c>
      <c r="D283" s="55">
        <v>500014</v>
      </c>
      <c r="E283" s="55" t="s">
        <v>806</v>
      </c>
      <c r="F283" s="55" t="s">
        <v>514</v>
      </c>
      <c r="G283" s="55" t="s">
        <v>806</v>
      </c>
      <c r="H283" s="55" t="s">
        <v>166</v>
      </c>
      <c r="I283" s="55">
        <v>9</v>
      </c>
      <c r="J283" s="55">
        <v>2020</v>
      </c>
      <c r="K283" s="55">
        <v>311</v>
      </c>
      <c r="L283" s="55" t="s">
        <v>280</v>
      </c>
      <c r="M283" s="55">
        <v>770</v>
      </c>
      <c r="N283" s="55">
        <v>2.7509999999999999</v>
      </c>
      <c r="O283" s="55">
        <v>10692</v>
      </c>
      <c r="P283" s="55" t="s">
        <v>515</v>
      </c>
      <c r="Q283" s="55" t="s">
        <v>807</v>
      </c>
      <c r="R283" s="55" t="s">
        <v>166</v>
      </c>
      <c r="S283" s="55">
        <v>10</v>
      </c>
      <c r="T283" s="55">
        <v>770</v>
      </c>
      <c r="U283" s="55">
        <v>3.3759999999999999</v>
      </c>
      <c r="X283"/>
      <c r="Y283"/>
      <c r="Z283"/>
      <c r="AA283"/>
      <c r="AB283"/>
      <c r="AC283"/>
      <c r="AD283"/>
    </row>
    <row r="284" spans="1:30">
      <c r="A284" s="55">
        <v>120195</v>
      </c>
      <c r="B284" s="55" t="s">
        <v>730</v>
      </c>
      <c r="C284" s="55" t="s">
        <v>499</v>
      </c>
      <c r="D284" s="55">
        <v>500044</v>
      </c>
      <c r="E284" s="55" t="s">
        <v>808</v>
      </c>
      <c r="F284" s="55" t="s">
        <v>501</v>
      </c>
      <c r="G284" s="55" t="s">
        <v>808</v>
      </c>
      <c r="H284" s="55" t="s">
        <v>732</v>
      </c>
      <c r="I284" s="55">
        <v>8</v>
      </c>
      <c r="J284" s="55">
        <v>2020</v>
      </c>
      <c r="K284" s="55">
        <v>311</v>
      </c>
      <c r="L284" s="55" t="s">
        <v>280</v>
      </c>
      <c r="M284" s="55">
        <v>3867</v>
      </c>
      <c r="N284" s="55">
        <v>13.901999999999999</v>
      </c>
      <c r="O284" s="55">
        <v>10086</v>
      </c>
      <c r="P284" s="55" t="s">
        <v>502</v>
      </c>
      <c r="Q284" s="55" t="s">
        <v>809</v>
      </c>
      <c r="R284" s="55" t="s">
        <v>732</v>
      </c>
      <c r="S284" s="55">
        <v>10</v>
      </c>
      <c r="T284" s="55">
        <v>2068</v>
      </c>
      <c r="U284" s="55">
        <v>5.7229999999999999</v>
      </c>
      <c r="X284"/>
      <c r="Y284"/>
      <c r="Z284"/>
      <c r="AA284"/>
      <c r="AB284"/>
      <c r="AC284"/>
      <c r="AD284"/>
    </row>
    <row r="285" spans="1:30">
      <c r="A285" s="55">
        <v>120195</v>
      </c>
      <c r="B285" s="55" t="s">
        <v>723</v>
      </c>
      <c r="C285" s="55" t="s">
        <v>499</v>
      </c>
      <c r="D285" s="55">
        <v>500044</v>
      </c>
      <c r="E285" s="55" t="s">
        <v>810</v>
      </c>
      <c r="F285" s="55" t="s">
        <v>501</v>
      </c>
      <c r="G285" s="55" t="s">
        <v>810</v>
      </c>
      <c r="H285" s="55" t="s">
        <v>170</v>
      </c>
      <c r="I285" s="55">
        <v>8</v>
      </c>
      <c r="J285" s="55">
        <v>2020</v>
      </c>
      <c r="K285" s="55">
        <v>311</v>
      </c>
      <c r="L285" s="55" t="s">
        <v>280</v>
      </c>
      <c r="M285" s="55">
        <v>4575</v>
      </c>
      <c r="N285" s="55">
        <v>16.446999999999999</v>
      </c>
      <c r="O285" s="55">
        <v>10086</v>
      </c>
      <c r="P285" s="55" t="s">
        <v>502</v>
      </c>
      <c r="Q285" s="55" t="s">
        <v>811</v>
      </c>
      <c r="R285" s="55" t="s">
        <v>170</v>
      </c>
      <c r="S285" s="55">
        <v>10</v>
      </c>
      <c r="T285" s="55">
        <v>4575</v>
      </c>
      <c r="U285" s="55">
        <v>16.957999999999998</v>
      </c>
      <c r="X285"/>
      <c r="Y285"/>
      <c r="Z285"/>
      <c r="AA285"/>
      <c r="AB285"/>
      <c r="AC285"/>
      <c r="AD285"/>
    </row>
    <row r="286" spans="1:30">
      <c r="A286" s="55">
        <v>120195</v>
      </c>
      <c r="B286" s="55" t="s">
        <v>812</v>
      </c>
      <c r="C286" s="55" t="s">
        <v>499</v>
      </c>
      <c r="D286" s="55">
        <v>500044</v>
      </c>
      <c r="E286" s="55" t="s">
        <v>813</v>
      </c>
      <c r="F286" s="55" t="s">
        <v>501</v>
      </c>
      <c r="G286" s="55" t="s">
        <v>813</v>
      </c>
      <c r="H286" s="55" t="s">
        <v>814</v>
      </c>
      <c r="I286" s="55">
        <v>9</v>
      </c>
      <c r="J286" s="55">
        <v>2020</v>
      </c>
      <c r="K286" s="55">
        <v>311</v>
      </c>
      <c r="L286" s="55" t="s">
        <v>280</v>
      </c>
      <c r="M286" s="55">
        <v>2087</v>
      </c>
      <c r="N286" s="55">
        <v>7.5030000000000001</v>
      </c>
      <c r="O286" s="55">
        <v>10086</v>
      </c>
      <c r="P286" s="55" t="s">
        <v>502</v>
      </c>
      <c r="Q286" s="55" t="s">
        <v>815</v>
      </c>
      <c r="R286" s="55" t="s">
        <v>814</v>
      </c>
      <c r="S286" s="55">
        <v>10</v>
      </c>
      <c r="T286" s="55">
        <v>2087</v>
      </c>
      <c r="U286" s="55">
        <v>7.8380000000000001</v>
      </c>
      <c r="X286"/>
      <c r="Y286"/>
      <c r="Z286"/>
      <c r="AA286"/>
      <c r="AB286"/>
      <c r="AC286"/>
      <c r="AD286"/>
    </row>
    <row r="287" spans="1:30">
      <c r="A287" s="55">
        <v>120195</v>
      </c>
      <c r="B287" s="55" t="s">
        <v>812</v>
      </c>
      <c r="C287" s="55" t="s">
        <v>499</v>
      </c>
      <c r="D287" s="55">
        <v>500044</v>
      </c>
      <c r="E287" s="55" t="s">
        <v>816</v>
      </c>
      <c r="F287" s="55" t="s">
        <v>501</v>
      </c>
      <c r="G287" s="55" t="s">
        <v>816</v>
      </c>
      <c r="H287" s="55" t="s">
        <v>328</v>
      </c>
      <c r="I287" s="55">
        <v>9</v>
      </c>
      <c r="J287" s="55">
        <v>2020</v>
      </c>
      <c r="K287" s="55">
        <v>311</v>
      </c>
      <c r="L287" s="55" t="s">
        <v>280</v>
      </c>
      <c r="M287" s="55">
        <v>4485</v>
      </c>
      <c r="N287" s="55">
        <v>16.123999999999999</v>
      </c>
      <c r="O287" s="55">
        <v>10086</v>
      </c>
      <c r="P287" s="55" t="s">
        <v>502</v>
      </c>
      <c r="Q287" s="55" t="s">
        <v>817</v>
      </c>
      <c r="R287" s="55" t="s">
        <v>328</v>
      </c>
      <c r="S287" s="55">
        <v>10</v>
      </c>
      <c r="T287" s="55">
        <v>4485</v>
      </c>
      <c r="U287" s="55">
        <v>16.515000000000001</v>
      </c>
      <c r="X287"/>
      <c r="Y287"/>
      <c r="Z287"/>
      <c r="AA287"/>
      <c r="AB287"/>
      <c r="AC287"/>
      <c r="AD287"/>
    </row>
    <row r="288" spans="1:30">
      <c r="A288" s="55">
        <v>120195</v>
      </c>
      <c r="B288" s="55" t="s">
        <v>812</v>
      </c>
      <c r="C288" s="55" t="s">
        <v>499</v>
      </c>
      <c r="D288" s="55">
        <v>500044</v>
      </c>
      <c r="E288" s="55" t="s">
        <v>818</v>
      </c>
      <c r="F288" s="55" t="s">
        <v>501</v>
      </c>
      <c r="G288" s="55" t="s">
        <v>818</v>
      </c>
      <c r="H288" s="55" t="s">
        <v>172</v>
      </c>
      <c r="I288" s="55">
        <v>9</v>
      </c>
      <c r="J288" s="55">
        <v>2020</v>
      </c>
      <c r="K288" s="55">
        <v>311</v>
      </c>
      <c r="L288" s="55" t="s">
        <v>280</v>
      </c>
      <c r="M288" s="55">
        <v>3388</v>
      </c>
      <c r="N288" s="55">
        <v>12.18</v>
      </c>
      <c r="O288" s="55">
        <v>10086</v>
      </c>
      <c r="P288" s="55" t="s">
        <v>502</v>
      </c>
      <c r="Q288" s="55" t="s">
        <v>819</v>
      </c>
      <c r="R288" s="55" t="s">
        <v>172</v>
      </c>
      <c r="S288" s="55">
        <v>10</v>
      </c>
      <c r="T288" s="55">
        <v>342</v>
      </c>
      <c r="U288" s="55">
        <v>1.3</v>
      </c>
      <c r="X288"/>
      <c r="Y288"/>
      <c r="Z288"/>
      <c r="AA288"/>
      <c r="AB288"/>
      <c r="AC288"/>
      <c r="AD288"/>
    </row>
    <row r="289" spans="1:30">
      <c r="A289" s="55">
        <v>120195</v>
      </c>
      <c r="B289" s="55" t="s">
        <v>820</v>
      </c>
      <c r="C289" s="55" t="s">
        <v>499</v>
      </c>
      <c r="D289" s="55">
        <v>500044</v>
      </c>
      <c r="E289" s="55" t="s">
        <v>821</v>
      </c>
      <c r="F289" s="55" t="s">
        <v>501</v>
      </c>
      <c r="G289" s="55" t="s">
        <v>821</v>
      </c>
      <c r="H289" s="55" t="s">
        <v>136</v>
      </c>
      <c r="I289" s="55">
        <v>9</v>
      </c>
      <c r="J289" s="55">
        <v>2020</v>
      </c>
      <c r="K289" s="55">
        <v>311</v>
      </c>
      <c r="L289" s="55" t="s">
        <v>280</v>
      </c>
      <c r="M289" s="55">
        <v>1326</v>
      </c>
      <c r="N289" s="55">
        <v>4.7379999999999995</v>
      </c>
      <c r="O289" s="55">
        <v>10086</v>
      </c>
      <c r="P289" s="55" t="s">
        <v>502</v>
      </c>
      <c r="Q289" s="55" t="s">
        <v>822</v>
      </c>
      <c r="R289" s="55" t="s">
        <v>136</v>
      </c>
      <c r="S289" s="55">
        <v>10</v>
      </c>
      <c r="T289" s="55">
        <v>1326</v>
      </c>
      <c r="U289" s="55">
        <v>4.2080000000000002</v>
      </c>
      <c r="X289"/>
      <c r="Y289"/>
      <c r="Z289"/>
      <c r="AA289"/>
      <c r="AB289"/>
      <c r="AC289"/>
      <c r="AD289"/>
    </row>
    <row r="290" spans="1:30">
      <c r="A290" s="55">
        <v>120195</v>
      </c>
      <c r="B290" s="55" t="s">
        <v>812</v>
      </c>
      <c r="C290" s="55" t="s">
        <v>499</v>
      </c>
      <c r="D290" s="55">
        <v>500044</v>
      </c>
      <c r="E290" s="55" t="s">
        <v>823</v>
      </c>
      <c r="F290" s="55" t="s">
        <v>501</v>
      </c>
      <c r="G290" s="55" t="s">
        <v>823</v>
      </c>
      <c r="H290" s="55" t="s">
        <v>814</v>
      </c>
      <c r="I290" s="55">
        <v>9</v>
      </c>
      <c r="J290" s="55">
        <v>2020</v>
      </c>
      <c r="K290" s="55">
        <v>311</v>
      </c>
      <c r="L290" s="55" t="s">
        <v>280</v>
      </c>
      <c r="M290" s="55">
        <v>4293</v>
      </c>
      <c r="N290" s="55">
        <v>15.433</v>
      </c>
      <c r="O290" s="55">
        <v>10086</v>
      </c>
      <c r="P290" s="55" t="s">
        <v>502</v>
      </c>
      <c r="Q290" s="55" t="s">
        <v>824</v>
      </c>
      <c r="R290" s="55" t="s">
        <v>814</v>
      </c>
      <c r="S290" s="55">
        <v>10</v>
      </c>
      <c r="T290" s="55">
        <v>4293</v>
      </c>
      <c r="U290" s="55">
        <v>15.076000000000001</v>
      </c>
      <c r="X290"/>
      <c r="Y290"/>
      <c r="Z290"/>
      <c r="AA290"/>
      <c r="AB290"/>
      <c r="AC290"/>
      <c r="AD290"/>
    </row>
    <row r="291" spans="1:30">
      <c r="A291" s="55">
        <v>120195</v>
      </c>
      <c r="B291" s="55" t="s">
        <v>820</v>
      </c>
      <c r="C291" s="55" t="s">
        <v>499</v>
      </c>
      <c r="D291" s="55">
        <v>500044</v>
      </c>
      <c r="E291" s="55" t="s">
        <v>825</v>
      </c>
      <c r="F291" s="55" t="s">
        <v>501</v>
      </c>
      <c r="G291" s="55" t="s">
        <v>825</v>
      </c>
      <c r="H291" s="55" t="s">
        <v>136</v>
      </c>
      <c r="I291" s="55">
        <v>9</v>
      </c>
      <c r="J291" s="55">
        <v>2020</v>
      </c>
      <c r="K291" s="55">
        <v>311</v>
      </c>
      <c r="L291" s="55" t="s">
        <v>280</v>
      </c>
      <c r="M291" s="55">
        <v>4401</v>
      </c>
      <c r="N291" s="55">
        <v>15.725</v>
      </c>
      <c r="O291" s="55">
        <v>10086</v>
      </c>
      <c r="P291" s="55" t="s">
        <v>502</v>
      </c>
      <c r="Q291" s="55" t="s">
        <v>826</v>
      </c>
      <c r="R291" s="55" t="s">
        <v>136</v>
      </c>
      <c r="S291" s="55">
        <v>10</v>
      </c>
      <c r="T291" s="55">
        <v>4401</v>
      </c>
      <c r="U291" s="55">
        <v>16.420000000000002</v>
      </c>
      <c r="X291"/>
      <c r="Y291"/>
      <c r="Z291"/>
      <c r="AA291"/>
      <c r="AB291"/>
      <c r="AC291"/>
      <c r="AD291"/>
    </row>
    <row r="292" spans="1:30">
      <c r="A292" s="55">
        <v>120195</v>
      </c>
      <c r="B292" s="55" t="s">
        <v>827</v>
      </c>
      <c r="C292" s="55" t="s">
        <v>499</v>
      </c>
      <c r="D292" s="55">
        <v>500044</v>
      </c>
      <c r="E292" s="55" t="s">
        <v>828</v>
      </c>
      <c r="F292" s="55" t="s">
        <v>501</v>
      </c>
      <c r="G292" s="55" t="s">
        <v>828</v>
      </c>
      <c r="H292" s="55" t="s">
        <v>799</v>
      </c>
      <c r="I292" s="55">
        <v>8</v>
      </c>
      <c r="J292" s="55">
        <v>2020</v>
      </c>
      <c r="K292" s="55">
        <v>311</v>
      </c>
      <c r="L292" s="55" t="s">
        <v>280</v>
      </c>
      <c r="M292" s="55">
        <v>4515</v>
      </c>
      <c r="N292" s="55">
        <v>16.132000000000001</v>
      </c>
      <c r="O292" s="55">
        <v>10086</v>
      </c>
      <c r="P292" s="55" t="s">
        <v>502</v>
      </c>
      <c r="Q292" s="55" t="s">
        <v>829</v>
      </c>
      <c r="R292" s="55" t="s">
        <v>799</v>
      </c>
      <c r="S292" s="55">
        <v>10</v>
      </c>
      <c r="T292" s="55">
        <v>4515</v>
      </c>
      <c r="U292" s="55">
        <v>17.157</v>
      </c>
      <c r="X292"/>
      <c r="Y292"/>
      <c r="Z292"/>
      <c r="AA292"/>
      <c r="AB292"/>
      <c r="AC292"/>
      <c r="AD292"/>
    </row>
    <row r="293" spans="1:30">
      <c r="A293" s="55">
        <v>120195</v>
      </c>
      <c r="B293" s="55" t="s">
        <v>812</v>
      </c>
      <c r="C293" s="55" t="s">
        <v>499</v>
      </c>
      <c r="D293" s="55">
        <v>500044</v>
      </c>
      <c r="E293" s="55" t="s">
        <v>830</v>
      </c>
      <c r="F293" s="55" t="s">
        <v>501</v>
      </c>
      <c r="G293" s="55" t="s">
        <v>830</v>
      </c>
      <c r="H293" s="55" t="s">
        <v>328</v>
      </c>
      <c r="I293" s="55">
        <v>9</v>
      </c>
      <c r="J293" s="55">
        <v>2020</v>
      </c>
      <c r="K293" s="55">
        <v>311</v>
      </c>
      <c r="L293" s="55" t="s">
        <v>280</v>
      </c>
      <c r="M293" s="55">
        <v>2883</v>
      </c>
      <c r="N293" s="55">
        <v>10.364000000000001</v>
      </c>
      <c r="O293" s="55">
        <v>10086</v>
      </c>
      <c r="P293" s="55" t="s">
        <v>502</v>
      </c>
      <c r="Q293" s="55" t="s">
        <v>831</v>
      </c>
      <c r="R293" s="55" t="s">
        <v>328</v>
      </c>
      <c r="S293" s="55">
        <v>10</v>
      </c>
      <c r="T293" s="55">
        <v>2883</v>
      </c>
      <c r="U293" s="55">
        <v>10.227</v>
      </c>
      <c r="X293"/>
      <c r="Y293"/>
      <c r="Z293"/>
      <c r="AA293"/>
      <c r="AB293"/>
      <c r="AC293"/>
      <c r="AD293"/>
    </row>
    <row r="294" spans="1:30">
      <c r="A294" s="55">
        <v>120195</v>
      </c>
      <c r="B294" s="55" t="s">
        <v>832</v>
      </c>
      <c r="C294" s="55" t="s">
        <v>499</v>
      </c>
      <c r="D294" s="55">
        <v>500044</v>
      </c>
      <c r="E294" s="55" t="s">
        <v>833</v>
      </c>
      <c r="F294" s="55" t="s">
        <v>501</v>
      </c>
      <c r="G294" s="55" t="s">
        <v>833</v>
      </c>
      <c r="H294" s="55" t="s">
        <v>177</v>
      </c>
      <c r="I294" s="55">
        <v>9</v>
      </c>
      <c r="J294" s="55">
        <v>2020</v>
      </c>
      <c r="K294" s="55">
        <v>311</v>
      </c>
      <c r="L294" s="55" t="s">
        <v>280</v>
      </c>
      <c r="M294" s="55">
        <v>2736</v>
      </c>
      <c r="N294" s="55">
        <v>9.7889999999999997</v>
      </c>
      <c r="O294" s="55">
        <v>10086</v>
      </c>
      <c r="P294" s="55" t="s">
        <v>502</v>
      </c>
      <c r="Q294" s="55" t="s">
        <v>834</v>
      </c>
      <c r="R294" s="55" t="s">
        <v>177</v>
      </c>
      <c r="S294" s="55">
        <v>10</v>
      </c>
      <c r="T294" s="55">
        <v>1703</v>
      </c>
      <c r="U294" s="55">
        <v>7.8940000000000001</v>
      </c>
      <c r="X294"/>
      <c r="Y294"/>
      <c r="Z294"/>
      <c r="AA294"/>
      <c r="AB294"/>
      <c r="AC294"/>
      <c r="AD294"/>
    </row>
    <row r="295" spans="1:30">
      <c r="A295" s="55">
        <v>120195</v>
      </c>
      <c r="B295" s="55" t="s">
        <v>820</v>
      </c>
      <c r="C295" s="55" t="s">
        <v>499</v>
      </c>
      <c r="D295" s="55">
        <v>500044</v>
      </c>
      <c r="E295" s="55" t="s">
        <v>835</v>
      </c>
      <c r="F295" s="55" t="s">
        <v>501</v>
      </c>
      <c r="G295" s="55" t="s">
        <v>835</v>
      </c>
      <c r="H295" s="55" t="s">
        <v>172</v>
      </c>
      <c r="I295" s="55">
        <v>9</v>
      </c>
      <c r="J295" s="55">
        <v>2020</v>
      </c>
      <c r="K295" s="55">
        <v>311</v>
      </c>
      <c r="L295" s="55" t="s">
        <v>280</v>
      </c>
      <c r="M295" s="55">
        <v>1305</v>
      </c>
      <c r="N295" s="55">
        <v>4.6630000000000003</v>
      </c>
      <c r="O295" s="55">
        <v>10086</v>
      </c>
      <c r="P295" s="55" t="s">
        <v>502</v>
      </c>
      <c r="Q295" s="55" t="s">
        <v>836</v>
      </c>
      <c r="R295" s="55" t="s">
        <v>172</v>
      </c>
      <c r="S295" s="55">
        <v>10</v>
      </c>
      <c r="T295" s="55">
        <v>1305</v>
      </c>
      <c r="U295" s="55">
        <v>4.79</v>
      </c>
      <c r="X295"/>
      <c r="Y295"/>
      <c r="Z295"/>
      <c r="AA295"/>
      <c r="AB295"/>
      <c r="AC295"/>
      <c r="AD295"/>
    </row>
    <row r="296" spans="1:30">
      <c r="A296" s="55">
        <v>120195</v>
      </c>
      <c r="B296" s="55" t="s">
        <v>832</v>
      </c>
      <c r="C296" s="55" t="s">
        <v>499</v>
      </c>
      <c r="D296" s="55">
        <v>500044</v>
      </c>
      <c r="E296" s="55" t="s">
        <v>837</v>
      </c>
      <c r="F296" s="55" t="s">
        <v>501</v>
      </c>
      <c r="G296" s="55" t="s">
        <v>837</v>
      </c>
      <c r="H296" s="55" t="s">
        <v>177</v>
      </c>
      <c r="I296" s="55">
        <v>9</v>
      </c>
      <c r="J296" s="55">
        <v>2020</v>
      </c>
      <c r="K296" s="55">
        <v>311</v>
      </c>
      <c r="L296" s="55" t="s">
        <v>280</v>
      </c>
      <c r="M296" s="55">
        <v>4937</v>
      </c>
      <c r="N296" s="55">
        <v>17.664999999999999</v>
      </c>
      <c r="O296" s="55">
        <v>10086</v>
      </c>
      <c r="P296" s="55" t="s">
        <v>502</v>
      </c>
      <c r="Q296" s="55" t="s">
        <v>838</v>
      </c>
      <c r="R296" s="55" t="s">
        <v>177</v>
      </c>
      <c r="S296" s="55">
        <v>10</v>
      </c>
      <c r="T296" s="55">
        <v>4937</v>
      </c>
      <c r="U296" s="55">
        <v>18.536000000000001</v>
      </c>
      <c r="X296"/>
      <c r="Y296"/>
      <c r="Z296"/>
      <c r="AA296"/>
      <c r="AB296"/>
      <c r="AC296"/>
      <c r="AD296"/>
    </row>
    <row r="297" spans="1:30">
      <c r="A297" s="55">
        <v>120195</v>
      </c>
      <c r="B297" s="55" t="s">
        <v>723</v>
      </c>
      <c r="C297" s="55" t="s">
        <v>499</v>
      </c>
      <c r="D297" s="55">
        <v>500044</v>
      </c>
      <c r="E297" s="55" t="s">
        <v>839</v>
      </c>
      <c r="F297" s="55" t="s">
        <v>501</v>
      </c>
      <c r="G297" s="55" t="s">
        <v>839</v>
      </c>
      <c r="H297" s="55" t="s">
        <v>175</v>
      </c>
      <c r="I297" s="55">
        <v>8</v>
      </c>
      <c r="J297" s="55">
        <v>2020</v>
      </c>
      <c r="K297" s="55">
        <v>311</v>
      </c>
      <c r="L297" s="55" t="s">
        <v>280</v>
      </c>
      <c r="M297" s="55">
        <v>1846</v>
      </c>
      <c r="N297" s="55">
        <v>6.6360000000000001</v>
      </c>
      <c r="O297" s="55">
        <v>10086</v>
      </c>
      <c r="P297" s="55" t="s">
        <v>502</v>
      </c>
      <c r="Q297" s="55" t="s">
        <v>840</v>
      </c>
      <c r="R297" s="55" t="s">
        <v>175</v>
      </c>
      <c r="S297" s="55">
        <v>10</v>
      </c>
      <c r="T297" s="55">
        <v>1846</v>
      </c>
      <c r="U297" s="55">
        <v>6.22</v>
      </c>
      <c r="X297"/>
      <c r="Y297"/>
      <c r="Z297"/>
      <c r="AA297"/>
      <c r="AB297"/>
      <c r="AC297"/>
      <c r="AD297"/>
    </row>
    <row r="298" spans="1:30">
      <c r="A298" s="55">
        <v>120195</v>
      </c>
      <c r="B298" s="55" t="s">
        <v>832</v>
      </c>
      <c r="C298" s="55" t="s">
        <v>499</v>
      </c>
      <c r="D298" s="55">
        <v>500044</v>
      </c>
      <c r="E298" s="55" t="s">
        <v>841</v>
      </c>
      <c r="F298" s="55" t="s">
        <v>501</v>
      </c>
      <c r="G298" s="55" t="s">
        <v>841</v>
      </c>
      <c r="H298" s="55" t="s">
        <v>165</v>
      </c>
      <c r="I298" s="55">
        <v>9</v>
      </c>
      <c r="J298" s="55">
        <v>2020</v>
      </c>
      <c r="K298" s="55">
        <v>311</v>
      </c>
      <c r="L298" s="55" t="s">
        <v>280</v>
      </c>
      <c r="M298" s="55">
        <v>4012</v>
      </c>
      <c r="N298" s="55">
        <v>14.355</v>
      </c>
      <c r="O298" s="55">
        <v>10086</v>
      </c>
      <c r="P298" s="55" t="s">
        <v>502</v>
      </c>
      <c r="Q298" s="55" t="s">
        <v>842</v>
      </c>
      <c r="R298" s="55" t="s">
        <v>165</v>
      </c>
      <c r="S298" s="55">
        <v>10</v>
      </c>
      <c r="T298" s="55">
        <v>4012</v>
      </c>
      <c r="U298" s="55">
        <v>15.282</v>
      </c>
      <c r="X298"/>
      <c r="Y298"/>
      <c r="Z298"/>
      <c r="AA298"/>
      <c r="AB298"/>
      <c r="AC298"/>
      <c r="AD298"/>
    </row>
    <row r="299" spans="1:30">
      <c r="A299" s="55">
        <v>120195</v>
      </c>
      <c r="B299" s="55" t="s">
        <v>843</v>
      </c>
      <c r="C299" s="55" t="s">
        <v>499</v>
      </c>
      <c r="D299" s="55">
        <v>500044</v>
      </c>
      <c r="E299" s="55" t="s">
        <v>844</v>
      </c>
      <c r="F299" s="55" t="s">
        <v>501</v>
      </c>
      <c r="G299" s="55" t="s">
        <v>844</v>
      </c>
      <c r="H299" s="55" t="s">
        <v>138</v>
      </c>
      <c r="I299" s="55">
        <v>9</v>
      </c>
      <c r="J299" s="55">
        <v>2020</v>
      </c>
      <c r="K299" s="55">
        <v>311</v>
      </c>
      <c r="L299" s="55" t="s">
        <v>280</v>
      </c>
      <c r="M299" s="55">
        <v>1430</v>
      </c>
      <c r="N299" s="55">
        <v>5.0970000000000004</v>
      </c>
      <c r="O299" s="55">
        <v>10086</v>
      </c>
      <c r="P299" s="55" t="s">
        <v>502</v>
      </c>
      <c r="Q299" s="55" t="s">
        <v>845</v>
      </c>
      <c r="R299" s="55" t="s">
        <v>138</v>
      </c>
      <c r="S299" s="55">
        <v>10</v>
      </c>
      <c r="T299" s="55">
        <v>1148</v>
      </c>
      <c r="U299" s="55">
        <v>3.3450000000000002</v>
      </c>
      <c r="X299"/>
      <c r="Y299"/>
      <c r="Z299"/>
      <c r="AA299"/>
      <c r="AB299"/>
      <c r="AC299"/>
      <c r="AD299"/>
    </row>
    <row r="300" spans="1:30">
      <c r="A300" s="55">
        <v>120195</v>
      </c>
      <c r="B300" s="55" t="s">
        <v>832</v>
      </c>
      <c r="C300" s="55" t="s">
        <v>499</v>
      </c>
      <c r="D300" s="55">
        <v>500044</v>
      </c>
      <c r="E300" s="55" t="s">
        <v>846</v>
      </c>
      <c r="F300" s="55" t="s">
        <v>501</v>
      </c>
      <c r="G300" s="55" t="s">
        <v>846</v>
      </c>
      <c r="H300" s="55" t="s">
        <v>177</v>
      </c>
      <c r="I300" s="55">
        <v>9</v>
      </c>
      <c r="J300" s="55">
        <v>2020</v>
      </c>
      <c r="K300" s="55">
        <v>311</v>
      </c>
      <c r="L300" s="55" t="s">
        <v>280</v>
      </c>
      <c r="M300" s="55">
        <v>907</v>
      </c>
      <c r="N300" s="55">
        <v>3.2450000000000001</v>
      </c>
      <c r="O300" s="55">
        <v>10086</v>
      </c>
      <c r="P300" s="55" t="s">
        <v>502</v>
      </c>
      <c r="Q300" s="55" t="s">
        <v>847</v>
      </c>
      <c r="R300" s="55" t="s">
        <v>177</v>
      </c>
      <c r="S300" s="55">
        <v>10</v>
      </c>
      <c r="T300" s="55">
        <v>907</v>
      </c>
      <c r="U300" s="55">
        <v>2.8690000000000002</v>
      </c>
      <c r="X300"/>
      <c r="Y300"/>
      <c r="Z300"/>
      <c r="AA300"/>
      <c r="AB300"/>
      <c r="AC300"/>
      <c r="AD300"/>
    </row>
    <row r="301" spans="1:30">
      <c r="A301" s="55">
        <v>120195</v>
      </c>
      <c r="B301" s="55" t="s">
        <v>832</v>
      </c>
      <c r="C301" s="55" t="s">
        <v>499</v>
      </c>
      <c r="D301" s="55">
        <v>500044</v>
      </c>
      <c r="E301" s="55" t="s">
        <v>848</v>
      </c>
      <c r="F301" s="55" t="s">
        <v>501</v>
      </c>
      <c r="G301" s="55" t="s">
        <v>848</v>
      </c>
      <c r="H301" s="55" t="s">
        <v>177</v>
      </c>
      <c r="I301" s="55">
        <v>9</v>
      </c>
      <c r="J301" s="55">
        <v>2020</v>
      </c>
      <c r="K301" s="55">
        <v>311</v>
      </c>
      <c r="L301" s="55" t="s">
        <v>280</v>
      </c>
      <c r="M301" s="55">
        <v>3992</v>
      </c>
      <c r="N301" s="55">
        <v>14.282999999999999</v>
      </c>
      <c r="O301" s="55">
        <v>10086</v>
      </c>
      <c r="P301" s="55" t="s">
        <v>502</v>
      </c>
      <c r="Q301" s="55" t="s">
        <v>849</v>
      </c>
      <c r="R301" s="55" t="s">
        <v>177</v>
      </c>
      <c r="S301" s="55">
        <v>10</v>
      </c>
      <c r="T301" s="55">
        <v>3992</v>
      </c>
      <c r="U301" s="55">
        <v>14.794</v>
      </c>
      <c r="X301"/>
      <c r="Y301"/>
      <c r="Z301"/>
      <c r="AA301"/>
      <c r="AB301"/>
      <c r="AC301"/>
      <c r="AD301"/>
    </row>
    <row r="302" spans="1:30">
      <c r="A302" s="55">
        <v>120195</v>
      </c>
      <c r="B302" s="55" t="s">
        <v>820</v>
      </c>
      <c r="C302" s="55" t="s">
        <v>499</v>
      </c>
      <c r="D302" s="55">
        <v>500044</v>
      </c>
      <c r="E302" s="55" t="s">
        <v>850</v>
      </c>
      <c r="F302" s="55" t="s">
        <v>501</v>
      </c>
      <c r="G302" s="55" t="s">
        <v>850</v>
      </c>
      <c r="H302" s="55" t="s">
        <v>172</v>
      </c>
      <c r="I302" s="55">
        <v>9</v>
      </c>
      <c r="J302" s="55">
        <v>2020</v>
      </c>
      <c r="K302" s="55">
        <v>311</v>
      </c>
      <c r="L302" s="55" t="s">
        <v>280</v>
      </c>
      <c r="M302" s="55">
        <v>2398</v>
      </c>
      <c r="N302" s="55">
        <v>8.5679999999999996</v>
      </c>
      <c r="O302" s="55">
        <v>10086</v>
      </c>
      <c r="P302" s="55" t="s">
        <v>502</v>
      </c>
      <c r="Q302" s="55" t="s">
        <v>851</v>
      </c>
      <c r="R302" s="55" t="s">
        <v>172</v>
      </c>
      <c r="S302" s="55">
        <v>10</v>
      </c>
      <c r="T302" s="55">
        <v>2398</v>
      </c>
      <c r="U302" s="55">
        <v>9.2070000000000007</v>
      </c>
      <c r="X302"/>
      <c r="Y302"/>
      <c r="Z302"/>
      <c r="AA302"/>
      <c r="AB302"/>
      <c r="AC302"/>
      <c r="AD302"/>
    </row>
    <row r="303" spans="1:30">
      <c r="A303" s="55">
        <v>120195</v>
      </c>
      <c r="B303" s="55" t="s">
        <v>832</v>
      </c>
      <c r="C303" s="55" t="s">
        <v>499</v>
      </c>
      <c r="D303" s="55">
        <v>500044</v>
      </c>
      <c r="E303" s="55" t="s">
        <v>852</v>
      </c>
      <c r="F303" s="55" t="s">
        <v>501</v>
      </c>
      <c r="G303" s="55" t="s">
        <v>852</v>
      </c>
      <c r="H303" s="55" t="s">
        <v>177</v>
      </c>
      <c r="I303" s="55">
        <v>9</v>
      </c>
      <c r="J303" s="55">
        <v>2020</v>
      </c>
      <c r="K303" s="55">
        <v>311</v>
      </c>
      <c r="L303" s="55" t="s">
        <v>280</v>
      </c>
      <c r="M303" s="55">
        <v>2529</v>
      </c>
      <c r="N303" s="55">
        <v>9.0489999999999995</v>
      </c>
      <c r="O303" s="55">
        <v>10086</v>
      </c>
      <c r="P303" s="55" t="s">
        <v>502</v>
      </c>
      <c r="Q303" s="55" t="s">
        <v>853</v>
      </c>
      <c r="R303" s="55" t="s">
        <v>177</v>
      </c>
      <c r="S303" s="55">
        <v>10</v>
      </c>
      <c r="T303" s="55">
        <v>2529</v>
      </c>
      <c r="U303" s="55">
        <v>9.2230000000000008</v>
      </c>
      <c r="X303"/>
      <c r="Y303"/>
      <c r="Z303"/>
      <c r="AA303"/>
      <c r="AB303"/>
      <c r="AC303"/>
      <c r="AD303"/>
    </row>
    <row r="304" spans="1:30">
      <c r="A304" s="55">
        <v>120195</v>
      </c>
      <c r="B304" s="55" t="s">
        <v>820</v>
      </c>
      <c r="C304" s="55" t="s">
        <v>499</v>
      </c>
      <c r="D304" s="55">
        <v>500044</v>
      </c>
      <c r="E304" s="55" t="s">
        <v>854</v>
      </c>
      <c r="F304" s="55" t="s">
        <v>501</v>
      </c>
      <c r="G304" s="55" t="s">
        <v>854</v>
      </c>
      <c r="H304" s="55" t="s">
        <v>165</v>
      </c>
      <c r="I304" s="55">
        <v>9</v>
      </c>
      <c r="J304" s="55">
        <v>2020</v>
      </c>
      <c r="K304" s="55">
        <v>311</v>
      </c>
      <c r="L304" s="55" t="s">
        <v>280</v>
      </c>
      <c r="M304" s="55">
        <v>100</v>
      </c>
      <c r="N304" s="55">
        <v>0.35699999999999998</v>
      </c>
      <c r="O304" s="55">
        <v>10086</v>
      </c>
      <c r="P304" s="55" t="s">
        <v>502</v>
      </c>
      <c r="Q304" s="55" t="s">
        <v>855</v>
      </c>
      <c r="R304" s="55" t="s">
        <v>165</v>
      </c>
      <c r="S304" s="55">
        <v>10</v>
      </c>
      <c r="T304" s="55">
        <v>100</v>
      </c>
      <c r="U304" s="55">
        <v>0.35699999999999998</v>
      </c>
      <c r="X304"/>
      <c r="Y304"/>
      <c r="Z304"/>
      <c r="AA304"/>
      <c r="AB304"/>
      <c r="AC304"/>
      <c r="AD304"/>
    </row>
    <row r="305" spans="1:30">
      <c r="A305" s="55">
        <v>120195</v>
      </c>
      <c r="B305" s="55" t="s">
        <v>832</v>
      </c>
      <c r="C305" s="55" t="s">
        <v>499</v>
      </c>
      <c r="D305" s="55">
        <v>500044</v>
      </c>
      <c r="E305" s="55" t="s">
        <v>856</v>
      </c>
      <c r="F305" s="55" t="s">
        <v>501</v>
      </c>
      <c r="G305" s="55" t="s">
        <v>856</v>
      </c>
      <c r="H305" s="55" t="s">
        <v>167</v>
      </c>
      <c r="I305" s="55">
        <v>9</v>
      </c>
      <c r="J305" s="55">
        <v>2020</v>
      </c>
      <c r="K305" s="55">
        <v>311</v>
      </c>
      <c r="L305" s="55" t="s">
        <v>280</v>
      </c>
      <c r="M305" s="55">
        <v>4543</v>
      </c>
      <c r="N305" s="55">
        <v>16.254999999999999</v>
      </c>
      <c r="O305" s="55">
        <v>10086</v>
      </c>
      <c r="P305" s="55" t="s">
        <v>502</v>
      </c>
      <c r="Q305" s="55" t="s">
        <v>857</v>
      </c>
      <c r="R305" s="55" t="s">
        <v>167</v>
      </c>
      <c r="S305" s="55">
        <v>10</v>
      </c>
      <c r="T305" s="55">
        <v>4543</v>
      </c>
      <c r="U305" s="55">
        <v>18.295999999999999</v>
      </c>
      <c r="X305"/>
      <c r="Y305"/>
      <c r="Z305"/>
      <c r="AA305"/>
      <c r="AB305"/>
      <c r="AC305"/>
      <c r="AD305"/>
    </row>
    <row r="306" spans="1:30">
      <c r="A306" s="55">
        <v>120195</v>
      </c>
      <c r="B306" s="55" t="s">
        <v>832</v>
      </c>
      <c r="C306" s="55" t="s">
        <v>499</v>
      </c>
      <c r="D306" s="55">
        <v>500044</v>
      </c>
      <c r="E306" s="55" t="s">
        <v>858</v>
      </c>
      <c r="F306" s="55" t="s">
        <v>501</v>
      </c>
      <c r="G306" s="55" t="s">
        <v>858</v>
      </c>
      <c r="H306" s="55" t="s">
        <v>328</v>
      </c>
      <c r="I306" s="55">
        <v>9</v>
      </c>
      <c r="J306" s="55">
        <v>2020</v>
      </c>
      <c r="K306" s="55">
        <v>311</v>
      </c>
      <c r="L306" s="55" t="s">
        <v>280</v>
      </c>
      <c r="M306" s="55">
        <v>1285</v>
      </c>
      <c r="N306" s="55">
        <v>4.5979999999999999</v>
      </c>
      <c r="O306" s="55">
        <v>10086</v>
      </c>
      <c r="P306" s="55" t="s">
        <v>502</v>
      </c>
      <c r="Q306" s="55" t="s">
        <v>859</v>
      </c>
      <c r="R306" s="55" t="s">
        <v>328</v>
      </c>
      <c r="S306" s="55">
        <v>10</v>
      </c>
      <c r="T306" s="55">
        <v>1285</v>
      </c>
      <c r="U306" s="55">
        <v>4.7030000000000003</v>
      </c>
      <c r="X306"/>
      <c r="Y306"/>
      <c r="Z306"/>
      <c r="AA306"/>
      <c r="AB306"/>
      <c r="AC306"/>
      <c r="AD306"/>
    </row>
    <row r="307" spans="1:30">
      <c r="A307" s="55">
        <v>120195</v>
      </c>
      <c r="B307" s="55" t="s">
        <v>812</v>
      </c>
      <c r="C307" s="55" t="s">
        <v>499</v>
      </c>
      <c r="D307" s="55">
        <v>500044</v>
      </c>
      <c r="E307" s="55" t="s">
        <v>860</v>
      </c>
      <c r="F307" s="55" t="s">
        <v>501</v>
      </c>
      <c r="G307" s="55" t="s">
        <v>860</v>
      </c>
      <c r="H307" s="55" t="s">
        <v>166</v>
      </c>
      <c r="I307" s="55">
        <v>9</v>
      </c>
      <c r="J307" s="55">
        <v>2020</v>
      </c>
      <c r="K307" s="55">
        <v>311</v>
      </c>
      <c r="L307" s="55" t="s">
        <v>280</v>
      </c>
      <c r="M307" s="55">
        <v>4440</v>
      </c>
      <c r="N307" s="55">
        <v>15.962</v>
      </c>
      <c r="O307" s="55">
        <v>10086</v>
      </c>
      <c r="P307" s="55" t="s">
        <v>502</v>
      </c>
      <c r="Q307" s="55" t="s">
        <v>861</v>
      </c>
      <c r="R307" s="55" t="s">
        <v>166</v>
      </c>
      <c r="S307" s="55">
        <v>10</v>
      </c>
      <c r="T307" s="55">
        <v>4440</v>
      </c>
      <c r="U307" s="55">
        <v>16.352</v>
      </c>
      <c r="X307"/>
      <c r="Y307"/>
      <c r="Z307"/>
      <c r="AA307"/>
      <c r="AB307"/>
      <c r="AC307"/>
      <c r="AD307"/>
    </row>
    <row r="308" spans="1:30">
      <c r="A308" s="55">
        <v>120195</v>
      </c>
      <c r="B308" s="55" t="s">
        <v>832</v>
      </c>
      <c r="C308" s="55" t="s">
        <v>499</v>
      </c>
      <c r="D308" s="55">
        <v>500044</v>
      </c>
      <c r="E308" s="55" t="s">
        <v>862</v>
      </c>
      <c r="F308" s="55" t="s">
        <v>501</v>
      </c>
      <c r="G308" s="55" t="s">
        <v>862</v>
      </c>
      <c r="H308" s="55" t="s">
        <v>172</v>
      </c>
      <c r="I308" s="55">
        <v>9</v>
      </c>
      <c r="J308" s="55">
        <v>2020</v>
      </c>
      <c r="K308" s="55">
        <v>311</v>
      </c>
      <c r="L308" s="55" t="s">
        <v>280</v>
      </c>
      <c r="M308" s="55">
        <v>342</v>
      </c>
      <c r="N308" s="55">
        <v>1.224</v>
      </c>
      <c r="O308" s="55">
        <v>10086</v>
      </c>
      <c r="P308" s="55" t="s">
        <v>502</v>
      </c>
      <c r="Q308" s="55" t="s">
        <v>863</v>
      </c>
      <c r="R308" s="55" t="s">
        <v>172</v>
      </c>
      <c r="S308" s="55">
        <v>10</v>
      </c>
      <c r="T308" s="55">
        <v>342</v>
      </c>
      <c r="U308" s="55">
        <v>1.2030000000000001</v>
      </c>
      <c r="X308"/>
      <c r="Y308"/>
      <c r="Z308"/>
      <c r="AA308"/>
      <c r="AB308"/>
      <c r="AC308"/>
      <c r="AD308"/>
    </row>
    <row r="309" spans="1:30">
      <c r="A309" s="55">
        <v>120195</v>
      </c>
      <c r="B309" s="55" t="s">
        <v>843</v>
      </c>
      <c r="C309" s="55" t="s">
        <v>499</v>
      </c>
      <c r="D309" s="55">
        <v>500044</v>
      </c>
      <c r="E309" s="55" t="s">
        <v>864</v>
      </c>
      <c r="F309" s="55" t="s">
        <v>501</v>
      </c>
      <c r="G309" s="55" t="s">
        <v>864</v>
      </c>
      <c r="H309" s="55" t="s">
        <v>137</v>
      </c>
      <c r="I309" s="55">
        <v>9</v>
      </c>
      <c r="J309" s="55">
        <v>2020</v>
      </c>
      <c r="K309" s="55">
        <v>311</v>
      </c>
      <c r="L309" s="55" t="s">
        <v>280</v>
      </c>
      <c r="M309" s="55">
        <v>3637</v>
      </c>
      <c r="N309" s="55">
        <v>12.962</v>
      </c>
      <c r="O309" s="55">
        <v>10086</v>
      </c>
      <c r="P309" s="55" t="s">
        <v>502</v>
      </c>
      <c r="Q309" s="55" t="s">
        <v>865</v>
      </c>
      <c r="R309" s="55" t="s">
        <v>137</v>
      </c>
      <c r="S309" s="55">
        <v>10</v>
      </c>
      <c r="T309" s="55">
        <v>3637</v>
      </c>
      <c r="U309" s="55">
        <v>10.055</v>
      </c>
      <c r="X309"/>
      <c r="Y309"/>
      <c r="Z309"/>
      <c r="AA309"/>
      <c r="AB309"/>
      <c r="AC309"/>
      <c r="AD309"/>
    </row>
    <row r="310" spans="1:30">
      <c r="A310" s="55">
        <v>120195</v>
      </c>
      <c r="B310" s="55" t="s">
        <v>827</v>
      </c>
      <c r="C310" s="55" t="s">
        <v>499</v>
      </c>
      <c r="D310" s="55">
        <v>500044</v>
      </c>
      <c r="E310" s="55" t="s">
        <v>866</v>
      </c>
      <c r="F310" s="55" t="s">
        <v>501</v>
      </c>
      <c r="G310" s="55" t="s">
        <v>866</v>
      </c>
      <c r="H310" s="55" t="s">
        <v>814</v>
      </c>
      <c r="I310" s="55">
        <v>9</v>
      </c>
      <c r="J310" s="55">
        <v>2020</v>
      </c>
      <c r="K310" s="55">
        <v>311</v>
      </c>
      <c r="L310" s="55" t="s">
        <v>280</v>
      </c>
      <c r="M310" s="55">
        <v>1602</v>
      </c>
      <c r="N310" s="55">
        <v>5.7240000000000002</v>
      </c>
      <c r="O310" s="55">
        <v>10086</v>
      </c>
      <c r="P310" s="55" t="s">
        <v>502</v>
      </c>
      <c r="Q310" s="55" t="s">
        <v>867</v>
      </c>
      <c r="R310" s="55" t="s">
        <v>814</v>
      </c>
      <c r="S310" s="55">
        <v>10</v>
      </c>
      <c r="T310" s="55">
        <v>4204</v>
      </c>
      <c r="U310" s="55">
        <v>15.081</v>
      </c>
      <c r="X310"/>
      <c r="Y310"/>
      <c r="Z310"/>
      <c r="AA310"/>
      <c r="AB310"/>
      <c r="AC310"/>
      <c r="AD310"/>
    </row>
    <row r="311" spans="1:30">
      <c r="A311" s="55">
        <v>120195</v>
      </c>
      <c r="B311" s="55" t="s">
        <v>812</v>
      </c>
      <c r="C311" s="55" t="s">
        <v>499</v>
      </c>
      <c r="D311" s="55">
        <v>500044</v>
      </c>
      <c r="E311" s="55" t="s">
        <v>868</v>
      </c>
      <c r="F311" s="55" t="s">
        <v>501</v>
      </c>
      <c r="G311" s="55" t="s">
        <v>868</v>
      </c>
      <c r="H311" s="55" t="s">
        <v>166</v>
      </c>
      <c r="I311" s="55">
        <v>9</v>
      </c>
      <c r="J311" s="55">
        <v>2020</v>
      </c>
      <c r="K311" s="55">
        <v>311</v>
      </c>
      <c r="L311" s="55" t="s">
        <v>280</v>
      </c>
      <c r="M311" s="55">
        <v>4907</v>
      </c>
      <c r="N311" s="55">
        <v>17.640999999999998</v>
      </c>
      <c r="O311" s="55">
        <v>10086</v>
      </c>
      <c r="P311" s="55" t="s">
        <v>502</v>
      </c>
      <c r="Q311" s="55" t="s">
        <v>869</v>
      </c>
      <c r="R311" s="55" t="s">
        <v>166</v>
      </c>
      <c r="S311" s="55">
        <v>10</v>
      </c>
      <c r="T311" s="55">
        <v>4907</v>
      </c>
      <c r="U311" s="55">
        <v>18.324999999999999</v>
      </c>
      <c r="X311"/>
      <c r="Y311"/>
      <c r="Z311"/>
      <c r="AA311"/>
      <c r="AB311"/>
      <c r="AC311"/>
      <c r="AD311"/>
    </row>
    <row r="312" spans="1:30">
      <c r="A312" s="55">
        <v>120195</v>
      </c>
      <c r="B312" s="55" t="s">
        <v>812</v>
      </c>
      <c r="C312" s="55" t="s">
        <v>499</v>
      </c>
      <c r="D312" s="55">
        <v>500044</v>
      </c>
      <c r="E312" s="55" t="s">
        <v>870</v>
      </c>
      <c r="F312" s="55" t="s">
        <v>501</v>
      </c>
      <c r="G312" s="55" t="s">
        <v>870</v>
      </c>
      <c r="H312" s="55" t="s">
        <v>328</v>
      </c>
      <c r="I312" s="55">
        <v>9</v>
      </c>
      <c r="J312" s="55">
        <v>2020</v>
      </c>
      <c r="K312" s="55">
        <v>311</v>
      </c>
      <c r="L312" s="55" t="s">
        <v>280</v>
      </c>
      <c r="M312" s="55">
        <v>3727</v>
      </c>
      <c r="N312" s="55">
        <v>13.399000000000001</v>
      </c>
      <c r="O312" s="55">
        <v>10086</v>
      </c>
      <c r="P312" s="55" t="s">
        <v>502</v>
      </c>
      <c r="Q312" s="55" t="s">
        <v>871</v>
      </c>
      <c r="R312" s="55" t="s">
        <v>328</v>
      </c>
      <c r="S312" s="55">
        <v>10</v>
      </c>
      <c r="T312" s="55">
        <v>3727</v>
      </c>
      <c r="U312" s="55">
        <v>13.198</v>
      </c>
      <c r="X312"/>
      <c r="Y312"/>
      <c r="Z312"/>
      <c r="AA312"/>
      <c r="AB312"/>
      <c r="AC312"/>
      <c r="AD312"/>
    </row>
    <row r="313" spans="1:30">
      <c r="A313" s="55">
        <v>120195</v>
      </c>
      <c r="B313" s="55" t="s">
        <v>832</v>
      </c>
      <c r="C313" s="55" t="s">
        <v>499</v>
      </c>
      <c r="D313" s="55">
        <v>500044</v>
      </c>
      <c r="E313" s="55" t="s">
        <v>872</v>
      </c>
      <c r="F313" s="55" t="s">
        <v>501</v>
      </c>
      <c r="G313" s="55" t="s">
        <v>872</v>
      </c>
      <c r="H313" s="55" t="s">
        <v>167</v>
      </c>
      <c r="I313" s="55">
        <v>9</v>
      </c>
      <c r="J313" s="55">
        <v>2020</v>
      </c>
      <c r="K313" s="55">
        <v>311</v>
      </c>
      <c r="L313" s="55" t="s">
        <v>280</v>
      </c>
      <c r="M313" s="55">
        <v>1141</v>
      </c>
      <c r="N313" s="55">
        <v>4.0819999999999999</v>
      </c>
      <c r="O313" s="55">
        <v>10086</v>
      </c>
      <c r="P313" s="55" t="s">
        <v>502</v>
      </c>
      <c r="Q313" s="55" t="s">
        <v>873</v>
      </c>
      <c r="R313" s="55" t="s">
        <v>167</v>
      </c>
      <c r="S313" s="55">
        <v>10</v>
      </c>
      <c r="T313" s="55">
        <v>1141</v>
      </c>
      <c r="U313" s="55">
        <v>5.2889999999999997</v>
      </c>
      <c r="X313"/>
      <c r="Y313"/>
      <c r="Z313"/>
      <c r="AA313"/>
      <c r="AB313"/>
      <c r="AC313"/>
      <c r="AD313"/>
    </row>
    <row r="314" spans="1:30">
      <c r="A314" s="55">
        <v>120195</v>
      </c>
      <c r="B314" s="55" t="s">
        <v>832</v>
      </c>
      <c r="C314" s="55" t="s">
        <v>499</v>
      </c>
      <c r="D314" s="55">
        <v>500044</v>
      </c>
      <c r="E314" s="55" t="s">
        <v>874</v>
      </c>
      <c r="F314" s="55" t="s">
        <v>501</v>
      </c>
      <c r="G314" s="55" t="s">
        <v>874</v>
      </c>
      <c r="H314" s="55" t="s">
        <v>165</v>
      </c>
      <c r="I314" s="55">
        <v>9</v>
      </c>
      <c r="J314" s="55">
        <v>2020</v>
      </c>
      <c r="K314" s="55">
        <v>311</v>
      </c>
      <c r="L314" s="55" t="s">
        <v>280</v>
      </c>
      <c r="M314" s="55">
        <v>3471</v>
      </c>
      <c r="N314" s="55">
        <v>12.419</v>
      </c>
      <c r="O314" s="55">
        <v>10086</v>
      </c>
      <c r="P314" s="55" t="s">
        <v>502</v>
      </c>
      <c r="Q314" s="55" t="s">
        <v>875</v>
      </c>
      <c r="R314" s="55" t="s">
        <v>165</v>
      </c>
      <c r="S314" s="55">
        <v>10</v>
      </c>
      <c r="T314" s="55">
        <v>3471</v>
      </c>
      <c r="U314" s="55">
        <v>13.231</v>
      </c>
      <c r="X314"/>
      <c r="Y314"/>
      <c r="Z314"/>
      <c r="AA314"/>
      <c r="AB314"/>
      <c r="AC314"/>
      <c r="AD314"/>
    </row>
    <row r="315" spans="1:30">
      <c r="A315" s="55">
        <v>120195</v>
      </c>
      <c r="B315" s="55" t="s">
        <v>812</v>
      </c>
      <c r="C315" s="55" t="s">
        <v>499</v>
      </c>
      <c r="D315" s="55">
        <v>500044</v>
      </c>
      <c r="E315" s="55" t="s">
        <v>876</v>
      </c>
      <c r="F315" s="55" t="s">
        <v>501</v>
      </c>
      <c r="G315" s="55" t="s">
        <v>876</v>
      </c>
      <c r="H315" s="55" t="s">
        <v>171</v>
      </c>
      <c r="I315" s="55">
        <v>9</v>
      </c>
      <c r="J315" s="55">
        <v>2020</v>
      </c>
      <c r="K315" s="55">
        <v>311</v>
      </c>
      <c r="L315" s="55" t="s">
        <v>280</v>
      </c>
      <c r="M315" s="55">
        <v>1664</v>
      </c>
      <c r="N315" s="55">
        <v>5.9820000000000002</v>
      </c>
      <c r="O315" s="55">
        <v>10086</v>
      </c>
      <c r="P315" s="55" t="s">
        <v>502</v>
      </c>
      <c r="Q315" s="55" t="s">
        <v>877</v>
      </c>
      <c r="R315" s="55" t="s">
        <v>171</v>
      </c>
      <c r="S315" s="55">
        <v>10</v>
      </c>
      <c r="T315" s="55">
        <v>1664</v>
      </c>
      <c r="U315" s="55">
        <v>6.24</v>
      </c>
      <c r="X315"/>
      <c r="Y315"/>
      <c r="Z315"/>
      <c r="AA315"/>
      <c r="AB315"/>
      <c r="AC315"/>
      <c r="AD315"/>
    </row>
    <row r="316" spans="1:30">
      <c r="A316" s="55">
        <v>120195</v>
      </c>
      <c r="B316" s="55" t="s">
        <v>820</v>
      </c>
      <c r="C316" s="55" t="s">
        <v>499</v>
      </c>
      <c r="D316" s="55">
        <v>500044</v>
      </c>
      <c r="E316" s="55" t="s">
        <v>878</v>
      </c>
      <c r="F316" s="55" t="s">
        <v>501</v>
      </c>
      <c r="G316" s="55" t="s">
        <v>878</v>
      </c>
      <c r="H316" s="55" t="s">
        <v>172</v>
      </c>
      <c r="I316" s="55">
        <v>9</v>
      </c>
      <c r="J316" s="55">
        <v>2020</v>
      </c>
      <c r="K316" s="55">
        <v>311</v>
      </c>
      <c r="L316" s="55" t="s">
        <v>280</v>
      </c>
      <c r="M316" s="55">
        <v>2181</v>
      </c>
      <c r="N316" s="55">
        <v>7.7930000000000001</v>
      </c>
      <c r="O316" s="55">
        <v>10086</v>
      </c>
      <c r="P316" s="55" t="s">
        <v>502</v>
      </c>
      <c r="Q316" s="55" t="s">
        <v>879</v>
      </c>
      <c r="R316" s="55" t="s">
        <v>172</v>
      </c>
      <c r="S316" s="55">
        <v>10</v>
      </c>
      <c r="T316" s="55">
        <v>2181</v>
      </c>
      <c r="U316" s="55">
        <v>7.8</v>
      </c>
      <c r="X316"/>
      <c r="Y316"/>
      <c r="Z316"/>
      <c r="AA316"/>
      <c r="AB316"/>
      <c r="AC316"/>
      <c r="AD316"/>
    </row>
    <row r="317" spans="1:30">
      <c r="A317" s="55">
        <v>120195</v>
      </c>
      <c r="B317" s="55" t="s">
        <v>827</v>
      </c>
      <c r="C317" s="55" t="s">
        <v>499</v>
      </c>
      <c r="D317" s="55">
        <v>500044</v>
      </c>
      <c r="E317" s="55" t="s">
        <v>880</v>
      </c>
      <c r="F317" s="55" t="s">
        <v>501</v>
      </c>
      <c r="G317" s="55" t="s">
        <v>880</v>
      </c>
      <c r="H317" s="55" t="s">
        <v>881</v>
      </c>
      <c r="I317" s="55">
        <v>8</v>
      </c>
      <c r="J317" s="55">
        <v>2020</v>
      </c>
      <c r="K317" s="55">
        <v>311</v>
      </c>
      <c r="L317" s="55" t="s">
        <v>280</v>
      </c>
      <c r="M317" s="55">
        <v>1654</v>
      </c>
      <c r="N317" s="55">
        <v>5.91</v>
      </c>
      <c r="O317" s="55">
        <v>10086</v>
      </c>
      <c r="P317" s="55" t="s">
        <v>502</v>
      </c>
      <c r="Q317" s="55" t="s">
        <v>882</v>
      </c>
      <c r="R317" s="55" t="s">
        <v>881</v>
      </c>
      <c r="S317" s="55">
        <v>10</v>
      </c>
      <c r="T317" s="55">
        <v>1654</v>
      </c>
      <c r="U317" s="55">
        <v>5.2350000000000003</v>
      </c>
      <c r="X317"/>
      <c r="Y317"/>
      <c r="Z317"/>
      <c r="AA317"/>
      <c r="AB317"/>
      <c r="AC317"/>
      <c r="AD317"/>
    </row>
    <row r="318" spans="1:30">
      <c r="A318" s="55">
        <v>120195</v>
      </c>
      <c r="B318" s="55" t="s">
        <v>812</v>
      </c>
      <c r="C318" s="55" t="s">
        <v>499</v>
      </c>
      <c r="D318" s="55">
        <v>500044</v>
      </c>
      <c r="E318" s="55" t="s">
        <v>883</v>
      </c>
      <c r="F318" s="55" t="s">
        <v>501</v>
      </c>
      <c r="G318" s="55" t="s">
        <v>883</v>
      </c>
      <c r="H318" s="55" t="s">
        <v>166</v>
      </c>
      <c r="I318" s="55">
        <v>9</v>
      </c>
      <c r="J318" s="55">
        <v>2020</v>
      </c>
      <c r="K318" s="55">
        <v>311</v>
      </c>
      <c r="L318" s="55" t="s">
        <v>280</v>
      </c>
      <c r="M318" s="55">
        <v>1645</v>
      </c>
      <c r="N318" s="55">
        <v>5.9139999999999997</v>
      </c>
      <c r="O318" s="55">
        <v>10086</v>
      </c>
      <c r="P318" s="55" t="s">
        <v>502</v>
      </c>
      <c r="Q318" s="55" t="s">
        <v>884</v>
      </c>
      <c r="R318" s="55" t="s">
        <v>166</v>
      </c>
      <c r="S318" s="55">
        <v>10</v>
      </c>
      <c r="T318" s="55">
        <v>1645</v>
      </c>
      <c r="U318" s="55">
        <v>5.2229999999999999</v>
      </c>
      <c r="X318"/>
      <c r="Y318"/>
      <c r="Z318"/>
      <c r="AA318"/>
      <c r="AB318"/>
      <c r="AC318"/>
      <c r="AD318"/>
    </row>
    <row r="319" spans="1:30">
      <c r="A319" s="55">
        <v>120195</v>
      </c>
      <c r="B319" s="55" t="s">
        <v>820</v>
      </c>
      <c r="C319" s="55" t="s">
        <v>499</v>
      </c>
      <c r="D319" s="55">
        <v>500044</v>
      </c>
      <c r="E319" s="55" t="s">
        <v>885</v>
      </c>
      <c r="F319" s="55" t="s">
        <v>501</v>
      </c>
      <c r="G319" s="55" t="s">
        <v>885</v>
      </c>
      <c r="H319" s="55" t="s">
        <v>136</v>
      </c>
      <c r="I319" s="55">
        <v>9</v>
      </c>
      <c r="J319" s="55">
        <v>2020</v>
      </c>
      <c r="K319" s="55">
        <v>311</v>
      </c>
      <c r="L319" s="55" t="s">
        <v>280</v>
      </c>
      <c r="M319" s="55">
        <v>4823</v>
      </c>
      <c r="N319" s="55">
        <v>17.233000000000001</v>
      </c>
      <c r="O319" s="55">
        <v>10086</v>
      </c>
      <c r="P319" s="55" t="s">
        <v>502</v>
      </c>
      <c r="Q319" s="55" t="s">
        <v>886</v>
      </c>
      <c r="R319" s="55" t="s">
        <v>136</v>
      </c>
      <c r="S319" s="55">
        <v>10</v>
      </c>
      <c r="T319" s="55">
        <v>4823</v>
      </c>
      <c r="U319" s="55">
        <v>17.952000000000002</v>
      </c>
      <c r="X319"/>
      <c r="Y319"/>
      <c r="Z319"/>
      <c r="AA319"/>
      <c r="AB319"/>
      <c r="AC319"/>
      <c r="AD319"/>
    </row>
    <row r="320" spans="1:30">
      <c r="A320" s="55">
        <v>120195</v>
      </c>
      <c r="B320" s="55" t="s">
        <v>832</v>
      </c>
      <c r="C320" s="55" t="s">
        <v>499</v>
      </c>
      <c r="D320" s="55">
        <v>500044</v>
      </c>
      <c r="E320" s="55" t="s">
        <v>887</v>
      </c>
      <c r="F320" s="55" t="s">
        <v>501</v>
      </c>
      <c r="G320" s="55" t="s">
        <v>887</v>
      </c>
      <c r="H320" s="55" t="s">
        <v>167</v>
      </c>
      <c r="I320" s="55">
        <v>9</v>
      </c>
      <c r="J320" s="55">
        <v>2020</v>
      </c>
      <c r="K320" s="55">
        <v>311</v>
      </c>
      <c r="L320" s="55" t="s">
        <v>280</v>
      </c>
      <c r="M320" s="55">
        <v>3600</v>
      </c>
      <c r="N320" s="55">
        <v>12.881</v>
      </c>
      <c r="O320" s="55">
        <v>10086</v>
      </c>
      <c r="P320" s="55" t="s">
        <v>502</v>
      </c>
      <c r="Q320" s="55" t="s">
        <v>888</v>
      </c>
      <c r="R320" s="55" t="s">
        <v>167</v>
      </c>
      <c r="S320" s="55">
        <v>10</v>
      </c>
      <c r="T320" s="55">
        <v>3888</v>
      </c>
      <c r="U320" s="55">
        <v>13.295999999999999</v>
      </c>
      <c r="X320"/>
      <c r="Y320"/>
      <c r="Z320"/>
      <c r="AA320"/>
      <c r="AB320"/>
      <c r="AC320"/>
      <c r="AD320"/>
    </row>
    <row r="321" spans="1:30">
      <c r="A321" s="55">
        <v>120195</v>
      </c>
      <c r="B321" s="55" t="s">
        <v>820</v>
      </c>
      <c r="C321" s="55" t="s">
        <v>499</v>
      </c>
      <c r="D321" s="55">
        <v>500044</v>
      </c>
      <c r="E321" s="55" t="s">
        <v>889</v>
      </c>
      <c r="F321" s="55" t="s">
        <v>501</v>
      </c>
      <c r="G321" s="55" t="s">
        <v>889</v>
      </c>
      <c r="H321" s="55" t="s">
        <v>165</v>
      </c>
      <c r="I321" s="55">
        <v>9</v>
      </c>
      <c r="J321" s="55">
        <v>2020</v>
      </c>
      <c r="K321" s="55">
        <v>311</v>
      </c>
      <c r="L321" s="55" t="s">
        <v>280</v>
      </c>
      <c r="M321" s="55">
        <v>189</v>
      </c>
      <c r="N321" s="55">
        <v>0.67500000000000004</v>
      </c>
      <c r="O321" s="55">
        <v>10086</v>
      </c>
      <c r="P321" s="55" t="s">
        <v>502</v>
      </c>
      <c r="Q321" s="55" t="s">
        <v>890</v>
      </c>
      <c r="R321" s="55" t="s">
        <v>165</v>
      </c>
      <c r="S321" s="55">
        <v>10</v>
      </c>
      <c r="T321" s="55">
        <v>189</v>
      </c>
      <c r="U321" s="55">
        <v>0.67500000000000004</v>
      </c>
      <c r="X321"/>
      <c r="Y321"/>
      <c r="Z321"/>
      <c r="AA321"/>
      <c r="AB321"/>
      <c r="AC321"/>
      <c r="AD321"/>
    </row>
    <row r="322" spans="1:30">
      <c r="A322" s="55">
        <v>120195</v>
      </c>
      <c r="B322" s="55" t="s">
        <v>820</v>
      </c>
      <c r="C322" s="55" t="s">
        <v>499</v>
      </c>
      <c r="D322" s="55">
        <v>500044</v>
      </c>
      <c r="E322" s="55" t="s">
        <v>891</v>
      </c>
      <c r="F322" s="55" t="s">
        <v>501</v>
      </c>
      <c r="G322" s="55" t="s">
        <v>891</v>
      </c>
      <c r="H322" s="55" t="s">
        <v>172</v>
      </c>
      <c r="I322" s="55">
        <v>9</v>
      </c>
      <c r="J322" s="55">
        <v>2020</v>
      </c>
      <c r="K322" s="55">
        <v>311</v>
      </c>
      <c r="L322" s="55" t="s">
        <v>280</v>
      </c>
      <c r="M322" s="55">
        <v>3711</v>
      </c>
      <c r="N322" s="55">
        <v>13.259</v>
      </c>
      <c r="O322" s="55">
        <v>10086</v>
      </c>
      <c r="P322" s="55" t="s">
        <v>502</v>
      </c>
      <c r="Q322" s="55" t="s">
        <v>892</v>
      </c>
      <c r="R322" s="55" t="s">
        <v>172</v>
      </c>
      <c r="S322" s="55">
        <v>10</v>
      </c>
      <c r="T322" s="55">
        <v>3711</v>
      </c>
      <c r="U322" s="55">
        <v>13.782</v>
      </c>
      <c r="X322"/>
      <c r="Y322"/>
      <c r="Z322"/>
      <c r="AA322"/>
      <c r="AB322"/>
      <c r="AC322"/>
      <c r="AD322"/>
    </row>
    <row r="323" spans="1:30">
      <c r="A323" s="55">
        <v>120195</v>
      </c>
      <c r="B323" s="55" t="s">
        <v>832</v>
      </c>
      <c r="C323" s="55" t="s">
        <v>499</v>
      </c>
      <c r="D323" s="55">
        <v>500044</v>
      </c>
      <c r="E323" s="55" t="s">
        <v>893</v>
      </c>
      <c r="F323" s="55" t="s">
        <v>501</v>
      </c>
      <c r="G323" s="55" t="s">
        <v>893</v>
      </c>
      <c r="H323" s="55" t="s">
        <v>165</v>
      </c>
      <c r="I323" s="55">
        <v>9</v>
      </c>
      <c r="J323" s="55">
        <v>2020</v>
      </c>
      <c r="K323" s="55">
        <v>311</v>
      </c>
      <c r="L323" s="55" t="s">
        <v>280</v>
      </c>
      <c r="M323" s="55">
        <v>2320</v>
      </c>
      <c r="N323" s="55">
        <v>8.3010000000000002</v>
      </c>
      <c r="O323" s="55">
        <v>10086</v>
      </c>
      <c r="P323" s="55" t="s">
        <v>502</v>
      </c>
      <c r="Q323" s="55" t="s">
        <v>894</v>
      </c>
      <c r="R323" s="55" t="s">
        <v>165</v>
      </c>
      <c r="S323" s="55">
        <v>10</v>
      </c>
      <c r="T323" s="55">
        <v>2320</v>
      </c>
      <c r="U323" s="55">
        <v>9.2530000000000001</v>
      </c>
      <c r="X323"/>
      <c r="Y323"/>
      <c r="Z323"/>
      <c r="AA323"/>
      <c r="AB323"/>
      <c r="AC323"/>
      <c r="AD323"/>
    </row>
    <row r="324" spans="1:30">
      <c r="A324" s="55">
        <v>120195</v>
      </c>
      <c r="B324" s="55" t="s">
        <v>843</v>
      </c>
      <c r="C324" s="55" t="s">
        <v>499</v>
      </c>
      <c r="D324" s="55">
        <v>500044</v>
      </c>
      <c r="E324" s="55" t="s">
        <v>895</v>
      </c>
      <c r="F324" s="55" t="s">
        <v>501</v>
      </c>
      <c r="G324" s="55" t="s">
        <v>895</v>
      </c>
      <c r="H324" s="55" t="s">
        <v>137</v>
      </c>
      <c r="I324" s="55">
        <v>9</v>
      </c>
      <c r="J324" s="55">
        <v>2020</v>
      </c>
      <c r="K324" s="55">
        <v>311</v>
      </c>
      <c r="L324" s="55" t="s">
        <v>280</v>
      </c>
      <c r="M324" s="55">
        <v>3807</v>
      </c>
      <c r="N324" s="55">
        <v>13.568</v>
      </c>
      <c r="O324" s="55">
        <v>10086</v>
      </c>
      <c r="P324" s="55" t="s">
        <v>502</v>
      </c>
      <c r="Q324" s="55" t="s">
        <v>896</v>
      </c>
      <c r="R324" s="55" t="s">
        <v>137</v>
      </c>
      <c r="S324" s="55">
        <v>10</v>
      </c>
      <c r="T324" s="55">
        <v>3807</v>
      </c>
      <c r="U324" s="55">
        <v>15.855</v>
      </c>
      <c r="X324"/>
      <c r="Y324"/>
      <c r="Z324"/>
      <c r="AA324"/>
      <c r="AB324"/>
      <c r="AC324"/>
      <c r="AD324"/>
    </row>
    <row r="325" spans="1:30">
      <c r="A325" s="55">
        <v>120195</v>
      </c>
      <c r="B325" s="55" t="s">
        <v>843</v>
      </c>
      <c r="C325" s="55" t="s">
        <v>499</v>
      </c>
      <c r="D325" s="55">
        <v>500044</v>
      </c>
      <c r="E325" s="55" t="s">
        <v>897</v>
      </c>
      <c r="F325" s="55" t="s">
        <v>501</v>
      </c>
      <c r="G325" s="55" t="s">
        <v>897</v>
      </c>
      <c r="H325" s="55" t="s">
        <v>137</v>
      </c>
      <c r="I325" s="55">
        <v>9</v>
      </c>
      <c r="J325" s="55">
        <v>2020</v>
      </c>
      <c r="K325" s="55">
        <v>311</v>
      </c>
      <c r="L325" s="55" t="s">
        <v>280</v>
      </c>
      <c r="M325" s="55">
        <v>2280</v>
      </c>
      <c r="N325" s="55">
        <v>8.1259999999999994</v>
      </c>
      <c r="O325" s="55">
        <v>10086</v>
      </c>
      <c r="P325" s="55" t="s">
        <v>502</v>
      </c>
      <c r="Q325" s="55" t="s">
        <v>898</v>
      </c>
      <c r="R325" s="55" t="s">
        <v>137</v>
      </c>
      <c r="S325" s="55">
        <v>10</v>
      </c>
      <c r="T325" s="55">
        <v>2280</v>
      </c>
      <c r="U325" s="55">
        <v>9.0660000000000007</v>
      </c>
      <c r="X325"/>
      <c r="Y325"/>
      <c r="Z325"/>
      <c r="AA325"/>
      <c r="AB325"/>
      <c r="AC325"/>
      <c r="AD325"/>
    </row>
    <row r="326" spans="1:30">
      <c r="A326" s="55">
        <v>120195</v>
      </c>
      <c r="B326" s="55" t="s">
        <v>843</v>
      </c>
      <c r="C326" s="55" t="s">
        <v>499</v>
      </c>
      <c r="D326" s="55">
        <v>500044</v>
      </c>
      <c r="E326" s="55" t="s">
        <v>899</v>
      </c>
      <c r="F326" s="55" t="s">
        <v>501</v>
      </c>
      <c r="G326" s="55" t="s">
        <v>899</v>
      </c>
      <c r="H326" s="55" t="s">
        <v>140</v>
      </c>
      <c r="I326" s="55">
        <v>9</v>
      </c>
      <c r="J326" s="55">
        <v>2020</v>
      </c>
      <c r="K326" s="55">
        <v>311</v>
      </c>
      <c r="L326" s="55" t="s">
        <v>280</v>
      </c>
      <c r="M326" s="55">
        <v>1637</v>
      </c>
      <c r="N326" s="55">
        <v>5.8339999999999996</v>
      </c>
      <c r="O326" s="55">
        <v>10086</v>
      </c>
      <c r="P326" s="55" t="s">
        <v>502</v>
      </c>
      <c r="Q326" s="55" t="s">
        <v>900</v>
      </c>
      <c r="R326" s="55" t="s">
        <v>140</v>
      </c>
      <c r="S326" s="55">
        <v>10</v>
      </c>
      <c r="T326" s="55">
        <v>1637</v>
      </c>
      <c r="U326" s="55">
        <v>7.6449999999999996</v>
      </c>
      <c r="X326"/>
      <c r="Y326"/>
      <c r="Z326"/>
      <c r="AA326"/>
      <c r="AB326"/>
      <c r="AC326"/>
      <c r="AD326"/>
    </row>
    <row r="327" spans="1:30">
      <c r="A327" s="55">
        <v>120195</v>
      </c>
      <c r="B327" s="55" t="s">
        <v>843</v>
      </c>
      <c r="C327" s="55" t="s">
        <v>499</v>
      </c>
      <c r="D327" s="55">
        <v>500044</v>
      </c>
      <c r="E327" s="55" t="s">
        <v>901</v>
      </c>
      <c r="F327" s="55" t="s">
        <v>501</v>
      </c>
      <c r="G327" s="55" t="s">
        <v>901</v>
      </c>
      <c r="H327" s="55" t="s">
        <v>138</v>
      </c>
      <c r="I327" s="55">
        <v>9</v>
      </c>
      <c r="J327" s="55">
        <v>2020</v>
      </c>
      <c r="K327" s="55">
        <v>311</v>
      </c>
      <c r="L327" s="55" t="s">
        <v>280</v>
      </c>
      <c r="M327" s="55">
        <v>4881</v>
      </c>
      <c r="N327" s="55">
        <v>17.396000000000001</v>
      </c>
      <c r="O327" s="55">
        <v>10086</v>
      </c>
      <c r="P327" s="55" t="s">
        <v>502</v>
      </c>
      <c r="Q327" s="55" t="s">
        <v>902</v>
      </c>
      <c r="R327" s="55" t="s">
        <v>138</v>
      </c>
      <c r="S327" s="55">
        <v>10</v>
      </c>
      <c r="T327" s="55">
        <v>4881</v>
      </c>
      <c r="U327" s="55">
        <v>18.29</v>
      </c>
      <c r="X327"/>
      <c r="Y327"/>
      <c r="Z327"/>
      <c r="AA327"/>
      <c r="AB327"/>
      <c r="AC327"/>
      <c r="AD327"/>
    </row>
    <row r="328" spans="1:30">
      <c r="A328" s="55">
        <v>120195</v>
      </c>
      <c r="B328" s="55" t="s">
        <v>832</v>
      </c>
      <c r="C328" s="55" t="s">
        <v>499</v>
      </c>
      <c r="D328" s="55">
        <v>500044</v>
      </c>
      <c r="E328" s="55" t="s">
        <v>903</v>
      </c>
      <c r="F328" s="55" t="s">
        <v>501</v>
      </c>
      <c r="G328" s="55" t="s">
        <v>903</v>
      </c>
      <c r="H328" s="55" t="s">
        <v>166</v>
      </c>
      <c r="I328" s="55">
        <v>9</v>
      </c>
      <c r="J328" s="55">
        <v>2020</v>
      </c>
      <c r="K328" s="55">
        <v>311</v>
      </c>
      <c r="L328" s="55" t="s">
        <v>280</v>
      </c>
      <c r="M328" s="55">
        <v>501</v>
      </c>
      <c r="N328" s="55">
        <v>1.7930000000000001</v>
      </c>
      <c r="O328" s="55">
        <v>10086</v>
      </c>
      <c r="P328" s="55" t="s">
        <v>502</v>
      </c>
      <c r="Q328" s="55" t="s">
        <v>904</v>
      </c>
      <c r="R328" s="55" t="s">
        <v>166</v>
      </c>
      <c r="S328" s="55">
        <v>10</v>
      </c>
      <c r="T328" s="55">
        <v>501</v>
      </c>
      <c r="U328" s="55">
        <v>1.827</v>
      </c>
      <c r="X328"/>
      <c r="Y328"/>
      <c r="Z328"/>
      <c r="AA328"/>
      <c r="AB328"/>
      <c r="AC328"/>
      <c r="AD328"/>
    </row>
    <row r="329" spans="1:30">
      <c r="A329" s="55">
        <v>120195</v>
      </c>
      <c r="B329" s="55" t="s">
        <v>812</v>
      </c>
      <c r="C329" s="55" t="s">
        <v>499</v>
      </c>
      <c r="D329" s="55">
        <v>500044</v>
      </c>
      <c r="E329" s="55" t="s">
        <v>905</v>
      </c>
      <c r="F329" s="55" t="s">
        <v>501</v>
      </c>
      <c r="G329" s="55" t="s">
        <v>905</v>
      </c>
      <c r="H329" s="55" t="s">
        <v>166</v>
      </c>
      <c r="I329" s="55">
        <v>9</v>
      </c>
      <c r="J329" s="55">
        <v>2020</v>
      </c>
      <c r="K329" s="55">
        <v>311</v>
      </c>
      <c r="L329" s="55" t="s">
        <v>280</v>
      </c>
      <c r="M329" s="55">
        <v>2236</v>
      </c>
      <c r="N329" s="55">
        <v>8.0380000000000003</v>
      </c>
      <c r="O329" s="55">
        <v>10086</v>
      </c>
      <c r="P329" s="55" t="s">
        <v>502</v>
      </c>
      <c r="Q329" s="55" t="s">
        <v>906</v>
      </c>
      <c r="R329" s="55" t="s">
        <v>166</v>
      </c>
      <c r="S329" s="55">
        <v>10</v>
      </c>
      <c r="T329" s="55">
        <v>2236</v>
      </c>
      <c r="U329" s="55">
        <v>7.8449999999999998</v>
      </c>
      <c r="X329"/>
      <c r="Y329"/>
      <c r="Z329"/>
      <c r="AA329"/>
      <c r="AB329"/>
      <c r="AC329"/>
      <c r="AD329"/>
    </row>
    <row r="330" spans="1:30">
      <c r="A330" s="55">
        <v>120195</v>
      </c>
      <c r="B330" s="55" t="s">
        <v>832</v>
      </c>
      <c r="C330" s="55" t="s">
        <v>499</v>
      </c>
      <c r="D330" s="55">
        <v>500044</v>
      </c>
      <c r="E330" s="55" t="s">
        <v>907</v>
      </c>
      <c r="F330" s="55" t="s">
        <v>501</v>
      </c>
      <c r="G330" s="55" t="s">
        <v>907</v>
      </c>
      <c r="H330" s="55" t="s">
        <v>136</v>
      </c>
      <c r="I330" s="55">
        <v>9</v>
      </c>
      <c r="J330" s="55">
        <v>2020</v>
      </c>
      <c r="K330" s="55">
        <v>311</v>
      </c>
      <c r="L330" s="55" t="s">
        <v>280</v>
      </c>
      <c r="M330" s="55">
        <v>444</v>
      </c>
      <c r="N330" s="55">
        <v>1.589</v>
      </c>
      <c r="O330" s="55">
        <v>10086</v>
      </c>
      <c r="P330" s="55" t="s">
        <v>502</v>
      </c>
      <c r="Q330" s="55" t="s">
        <v>908</v>
      </c>
      <c r="R330" s="55" t="s">
        <v>136</v>
      </c>
      <c r="S330" s="55">
        <v>10</v>
      </c>
      <c r="T330" s="55">
        <v>444</v>
      </c>
      <c r="U330" s="55">
        <v>1.63</v>
      </c>
      <c r="X330"/>
      <c r="Y330"/>
      <c r="Z330"/>
      <c r="AA330"/>
      <c r="AB330"/>
      <c r="AC330"/>
      <c r="AD330"/>
    </row>
    <row r="331" spans="1:30">
      <c r="A331" s="55">
        <v>120195</v>
      </c>
      <c r="B331" s="55" t="s">
        <v>820</v>
      </c>
      <c r="C331" s="55" t="s">
        <v>499</v>
      </c>
      <c r="D331" s="55">
        <v>500044</v>
      </c>
      <c r="E331" s="55" t="s">
        <v>909</v>
      </c>
      <c r="F331" s="55" t="s">
        <v>501</v>
      </c>
      <c r="G331" s="55" t="s">
        <v>909</v>
      </c>
      <c r="H331" s="55" t="s">
        <v>136</v>
      </c>
      <c r="I331" s="55">
        <v>9</v>
      </c>
      <c r="J331" s="55">
        <v>2020</v>
      </c>
      <c r="K331" s="55">
        <v>311</v>
      </c>
      <c r="L331" s="55" t="s">
        <v>280</v>
      </c>
      <c r="M331" s="55">
        <v>3310</v>
      </c>
      <c r="N331" s="55">
        <v>11.827</v>
      </c>
      <c r="O331" s="55">
        <v>10086</v>
      </c>
      <c r="P331" s="55" t="s">
        <v>502</v>
      </c>
      <c r="Q331" s="55" t="s">
        <v>910</v>
      </c>
      <c r="R331" s="55" t="s">
        <v>136</v>
      </c>
      <c r="S331" s="55">
        <v>10</v>
      </c>
      <c r="T331" s="55">
        <v>3310</v>
      </c>
      <c r="U331" s="55">
        <v>11.877000000000001</v>
      </c>
      <c r="X331"/>
      <c r="Y331"/>
      <c r="Z331"/>
      <c r="AA331"/>
      <c r="AB331"/>
      <c r="AC331"/>
      <c r="AD331"/>
    </row>
    <row r="332" spans="1:30">
      <c r="A332" s="55">
        <v>120195</v>
      </c>
      <c r="B332" s="55" t="s">
        <v>832</v>
      </c>
      <c r="C332" s="55" t="s">
        <v>499</v>
      </c>
      <c r="D332" s="55">
        <v>500044</v>
      </c>
      <c r="E332" s="55" t="s">
        <v>911</v>
      </c>
      <c r="F332" s="55" t="s">
        <v>501</v>
      </c>
      <c r="G332" s="55" t="s">
        <v>911</v>
      </c>
      <c r="H332" s="55" t="s">
        <v>165</v>
      </c>
      <c r="I332" s="55">
        <v>9</v>
      </c>
      <c r="J332" s="55">
        <v>2020</v>
      </c>
      <c r="K332" s="55">
        <v>311</v>
      </c>
      <c r="L332" s="55" t="s">
        <v>280</v>
      </c>
      <c r="M332" s="55">
        <v>288</v>
      </c>
      <c r="N332" s="55">
        <v>1.03</v>
      </c>
      <c r="O332" s="55">
        <v>10086</v>
      </c>
      <c r="P332" s="55" t="s">
        <v>502</v>
      </c>
      <c r="Q332" s="55" t="s">
        <v>912</v>
      </c>
      <c r="R332" s="55" t="s">
        <v>165</v>
      </c>
      <c r="S332" s="55">
        <v>10</v>
      </c>
      <c r="T332" s="55">
        <v>288</v>
      </c>
      <c r="U332" s="55">
        <v>1.111</v>
      </c>
      <c r="X332"/>
      <c r="Y332"/>
      <c r="Z332"/>
      <c r="AA332"/>
      <c r="AB332"/>
      <c r="AC332"/>
      <c r="AD332"/>
    </row>
    <row r="333" spans="1:30">
      <c r="A333" s="55">
        <v>120195</v>
      </c>
      <c r="B333" s="55" t="s">
        <v>832</v>
      </c>
      <c r="C333" s="55" t="s">
        <v>499</v>
      </c>
      <c r="D333" s="55">
        <v>500044</v>
      </c>
      <c r="E333" s="55" t="s">
        <v>913</v>
      </c>
      <c r="F333" s="55" t="s">
        <v>501</v>
      </c>
      <c r="G333" s="55" t="s">
        <v>913</v>
      </c>
      <c r="H333" s="55" t="s">
        <v>167</v>
      </c>
      <c r="I333" s="55">
        <v>9</v>
      </c>
      <c r="J333" s="55">
        <v>2020</v>
      </c>
      <c r="K333" s="55">
        <v>311</v>
      </c>
      <c r="L333" s="55" t="s">
        <v>280</v>
      </c>
      <c r="M333" s="55">
        <v>3912</v>
      </c>
      <c r="N333" s="55">
        <v>13.997</v>
      </c>
      <c r="O333" s="55">
        <v>10086</v>
      </c>
      <c r="P333" s="55" t="s">
        <v>502</v>
      </c>
      <c r="Q333" s="55" t="s">
        <v>914</v>
      </c>
      <c r="R333" s="55" t="s">
        <v>167</v>
      </c>
      <c r="S333" s="55">
        <v>10</v>
      </c>
      <c r="T333" s="55">
        <v>3912</v>
      </c>
      <c r="U333" s="55">
        <v>13.105</v>
      </c>
      <c r="X333"/>
      <c r="Y333"/>
      <c r="Z333"/>
      <c r="AA333"/>
      <c r="AB333"/>
      <c r="AC333"/>
      <c r="AD333"/>
    </row>
    <row r="334" spans="1:30">
      <c r="A334" s="55">
        <v>120195</v>
      </c>
      <c r="B334" s="55" t="s">
        <v>793</v>
      </c>
      <c r="C334" s="55" t="s">
        <v>499</v>
      </c>
      <c r="D334" s="55">
        <v>500014</v>
      </c>
      <c r="E334" s="55" t="s">
        <v>915</v>
      </c>
      <c r="F334" s="55" t="s">
        <v>514</v>
      </c>
      <c r="G334" s="55" t="s">
        <v>915</v>
      </c>
      <c r="H334" s="55" t="s">
        <v>799</v>
      </c>
      <c r="I334" s="55">
        <v>8</v>
      </c>
      <c r="J334" s="55">
        <v>2020</v>
      </c>
      <c r="K334" s="55">
        <v>311</v>
      </c>
      <c r="L334" s="55" t="s">
        <v>280</v>
      </c>
      <c r="M334" s="55">
        <v>1812</v>
      </c>
      <c r="N334" s="55">
        <v>6.4740000000000002</v>
      </c>
      <c r="O334" s="55">
        <v>10692</v>
      </c>
      <c r="P334" s="55" t="s">
        <v>515</v>
      </c>
      <c r="Q334" s="55" t="s">
        <v>916</v>
      </c>
      <c r="R334" s="55" t="s">
        <v>799</v>
      </c>
      <c r="S334" s="55">
        <v>10</v>
      </c>
      <c r="T334" s="55">
        <v>1812</v>
      </c>
      <c r="U334" s="55">
        <v>7.452</v>
      </c>
      <c r="X334"/>
      <c r="Y334"/>
      <c r="Z334"/>
      <c r="AA334"/>
      <c r="AB334"/>
      <c r="AC334"/>
      <c r="AD334"/>
    </row>
    <row r="335" spans="1:30">
      <c r="A335" s="55">
        <v>120195</v>
      </c>
      <c r="B335" s="55" t="s">
        <v>793</v>
      </c>
      <c r="C335" s="55" t="s">
        <v>499</v>
      </c>
      <c r="D335" s="55">
        <v>500014</v>
      </c>
      <c r="E335" s="55" t="s">
        <v>917</v>
      </c>
      <c r="F335" s="55" t="s">
        <v>514</v>
      </c>
      <c r="G335" s="55" t="s">
        <v>917</v>
      </c>
      <c r="H335" s="55" t="s">
        <v>881</v>
      </c>
      <c r="I335" s="55">
        <v>8</v>
      </c>
      <c r="J335" s="55">
        <v>2020</v>
      </c>
      <c r="K335" s="55">
        <v>311</v>
      </c>
      <c r="L335" s="55" t="s">
        <v>280</v>
      </c>
      <c r="M335" s="55">
        <v>2265</v>
      </c>
      <c r="N335" s="55">
        <v>8.093</v>
      </c>
      <c r="O335" s="55">
        <v>10692</v>
      </c>
      <c r="P335" s="55" t="s">
        <v>515</v>
      </c>
      <c r="Q335" s="55" t="s">
        <v>918</v>
      </c>
      <c r="R335" s="55" t="s">
        <v>881</v>
      </c>
      <c r="S335" s="55">
        <v>10</v>
      </c>
      <c r="T335" s="55">
        <v>2265</v>
      </c>
      <c r="U335" s="55">
        <v>7.7530000000000001</v>
      </c>
      <c r="X335"/>
      <c r="Y335"/>
      <c r="Z335"/>
      <c r="AA335"/>
      <c r="AB335"/>
      <c r="AC335"/>
      <c r="AD335"/>
    </row>
    <row r="336" spans="1:30">
      <c r="A336" s="55">
        <v>120195</v>
      </c>
      <c r="B336" s="55" t="s">
        <v>801</v>
      </c>
      <c r="C336" s="55" t="s">
        <v>499</v>
      </c>
      <c r="D336" s="55">
        <v>500014</v>
      </c>
      <c r="E336" s="55" t="s">
        <v>919</v>
      </c>
      <c r="F336" s="55" t="s">
        <v>514</v>
      </c>
      <c r="G336" s="55" t="s">
        <v>919</v>
      </c>
      <c r="H336" s="55" t="s">
        <v>166</v>
      </c>
      <c r="I336" s="55">
        <v>9</v>
      </c>
      <c r="J336" s="55">
        <v>2020</v>
      </c>
      <c r="K336" s="55">
        <v>311</v>
      </c>
      <c r="L336" s="55" t="s">
        <v>280</v>
      </c>
      <c r="M336" s="55">
        <v>670</v>
      </c>
      <c r="N336" s="55">
        <v>2.3940000000000001</v>
      </c>
      <c r="O336" s="55">
        <v>10692</v>
      </c>
      <c r="P336" s="55" t="s">
        <v>515</v>
      </c>
      <c r="Q336" s="55" t="s">
        <v>920</v>
      </c>
      <c r="R336" s="55" t="s">
        <v>166</v>
      </c>
      <c r="S336" s="55">
        <v>10</v>
      </c>
      <c r="T336" s="55">
        <v>670</v>
      </c>
      <c r="U336" s="55">
        <v>2.218</v>
      </c>
      <c r="X336"/>
      <c r="Y336"/>
      <c r="Z336"/>
      <c r="AA336"/>
      <c r="AB336"/>
      <c r="AC336"/>
      <c r="AD336"/>
    </row>
    <row r="337" spans="1:30">
      <c r="A337" s="55">
        <v>120195</v>
      </c>
      <c r="B337" s="55" t="s">
        <v>793</v>
      </c>
      <c r="C337" s="55" t="s">
        <v>499</v>
      </c>
      <c r="D337" s="55">
        <v>500014</v>
      </c>
      <c r="E337" s="55" t="s">
        <v>921</v>
      </c>
      <c r="F337" s="55" t="s">
        <v>514</v>
      </c>
      <c r="G337" s="55" t="s">
        <v>921</v>
      </c>
      <c r="H337" s="55" t="s">
        <v>166</v>
      </c>
      <c r="I337" s="55">
        <v>9</v>
      </c>
      <c r="J337" s="55">
        <v>2020</v>
      </c>
      <c r="K337" s="55">
        <v>311</v>
      </c>
      <c r="L337" s="55" t="s">
        <v>280</v>
      </c>
      <c r="M337" s="55">
        <v>5</v>
      </c>
      <c r="N337" s="55">
        <v>1.7999999999999999E-2</v>
      </c>
      <c r="O337" s="55">
        <v>10692</v>
      </c>
      <c r="P337" s="55" t="s">
        <v>515</v>
      </c>
      <c r="Q337" s="55" t="s">
        <v>922</v>
      </c>
      <c r="R337" s="55" t="s">
        <v>166</v>
      </c>
      <c r="S337" s="55">
        <v>10</v>
      </c>
      <c r="T337" s="55">
        <v>5</v>
      </c>
      <c r="U337" s="55">
        <v>1.2E-2</v>
      </c>
      <c r="X337"/>
      <c r="Y337"/>
      <c r="Z337"/>
      <c r="AA337"/>
      <c r="AB337"/>
      <c r="AC337"/>
      <c r="AD337"/>
    </row>
    <row r="338" spans="1:30">
      <c r="A338" s="55">
        <v>120195</v>
      </c>
      <c r="B338" s="55" t="s">
        <v>923</v>
      </c>
      <c r="C338" s="55" t="s">
        <v>499</v>
      </c>
      <c r="D338" s="55">
        <v>500014</v>
      </c>
      <c r="E338" s="55" t="s">
        <v>924</v>
      </c>
      <c r="F338" s="55" t="s">
        <v>514</v>
      </c>
      <c r="G338" s="55" t="s">
        <v>924</v>
      </c>
      <c r="H338" s="55" t="s">
        <v>167</v>
      </c>
      <c r="I338" s="55">
        <v>9</v>
      </c>
      <c r="J338" s="55">
        <v>2020</v>
      </c>
      <c r="K338" s="55">
        <v>311</v>
      </c>
      <c r="L338" s="55" t="s">
        <v>280</v>
      </c>
      <c r="M338" s="55">
        <v>14</v>
      </c>
      <c r="N338" s="55">
        <v>0.05</v>
      </c>
      <c r="O338" s="55">
        <v>10692</v>
      </c>
      <c r="P338" s="55" t="s">
        <v>515</v>
      </c>
      <c r="Q338" s="55" t="s">
        <v>925</v>
      </c>
      <c r="R338" s="55" t="s">
        <v>167</v>
      </c>
      <c r="S338" s="55">
        <v>10</v>
      </c>
      <c r="T338" s="55">
        <v>14</v>
      </c>
      <c r="U338" s="55">
        <v>5.8999999999999997E-2</v>
      </c>
      <c r="X338"/>
      <c r="Y338"/>
      <c r="Z338"/>
      <c r="AA338"/>
      <c r="AB338"/>
      <c r="AC338"/>
      <c r="AD338"/>
    </row>
    <row r="339" spans="1:30">
      <c r="A339" s="55">
        <v>120195</v>
      </c>
      <c r="B339" s="55" t="s">
        <v>793</v>
      </c>
      <c r="C339" s="55" t="s">
        <v>499</v>
      </c>
      <c r="D339" s="55">
        <v>500014</v>
      </c>
      <c r="E339" s="55" t="s">
        <v>926</v>
      </c>
      <c r="F339" s="55" t="s">
        <v>514</v>
      </c>
      <c r="G339" s="55" t="s">
        <v>926</v>
      </c>
      <c r="H339" s="55" t="s">
        <v>799</v>
      </c>
      <c r="I339" s="55">
        <v>8</v>
      </c>
      <c r="J339" s="55">
        <v>2020</v>
      </c>
      <c r="K339" s="55">
        <v>311</v>
      </c>
      <c r="L339" s="55" t="s">
        <v>280</v>
      </c>
      <c r="M339" s="55">
        <v>1829</v>
      </c>
      <c r="N339" s="55">
        <v>6.5350000000000001</v>
      </c>
      <c r="O339" s="55">
        <v>10692</v>
      </c>
      <c r="P339" s="55" t="s">
        <v>515</v>
      </c>
      <c r="Q339" s="55" t="s">
        <v>927</v>
      </c>
      <c r="R339" s="55" t="s">
        <v>799</v>
      </c>
      <c r="S339" s="55">
        <v>10</v>
      </c>
      <c r="T339" s="55">
        <v>1829</v>
      </c>
      <c r="U339" s="55">
        <v>7.202</v>
      </c>
      <c r="X339"/>
      <c r="Y339"/>
      <c r="Z339"/>
      <c r="AA339"/>
      <c r="AB339"/>
      <c r="AC339"/>
      <c r="AD339"/>
    </row>
    <row r="340" spans="1:30">
      <c r="A340" s="55">
        <v>120195</v>
      </c>
      <c r="B340" s="55" t="s">
        <v>793</v>
      </c>
      <c r="C340" s="55" t="s">
        <v>499</v>
      </c>
      <c r="D340" s="55">
        <v>500014</v>
      </c>
      <c r="E340" s="55" t="s">
        <v>928</v>
      </c>
      <c r="F340" s="55" t="s">
        <v>514</v>
      </c>
      <c r="G340" s="55" t="s">
        <v>928</v>
      </c>
      <c r="H340" s="55" t="s">
        <v>881</v>
      </c>
      <c r="I340" s="55">
        <v>8</v>
      </c>
      <c r="J340" s="55">
        <v>2020</v>
      </c>
      <c r="K340" s="55">
        <v>311</v>
      </c>
      <c r="L340" s="55" t="s">
        <v>280</v>
      </c>
      <c r="M340" s="55">
        <v>2032</v>
      </c>
      <c r="N340" s="55">
        <v>7.26</v>
      </c>
      <c r="O340" s="55">
        <v>10692</v>
      </c>
      <c r="P340" s="55" t="s">
        <v>515</v>
      </c>
      <c r="Q340" s="55" t="s">
        <v>929</v>
      </c>
      <c r="R340" s="55" t="s">
        <v>881</v>
      </c>
      <c r="S340" s="55">
        <v>10</v>
      </c>
      <c r="T340" s="55">
        <v>2032</v>
      </c>
      <c r="U340" s="55">
        <v>7.7610000000000001</v>
      </c>
      <c r="X340"/>
      <c r="Y340"/>
      <c r="Z340"/>
      <c r="AA340"/>
      <c r="AB340"/>
      <c r="AC340"/>
      <c r="AD340"/>
    </row>
    <row r="341" spans="1:30">
      <c r="A341" s="55">
        <v>120195</v>
      </c>
      <c r="B341" s="55" t="s">
        <v>793</v>
      </c>
      <c r="C341" s="55" t="s">
        <v>499</v>
      </c>
      <c r="D341" s="55">
        <v>500014</v>
      </c>
      <c r="E341" s="55" t="s">
        <v>930</v>
      </c>
      <c r="F341" s="55" t="s">
        <v>514</v>
      </c>
      <c r="G341" s="55" t="s">
        <v>930</v>
      </c>
      <c r="H341" s="55" t="s">
        <v>171</v>
      </c>
      <c r="I341" s="55">
        <v>9</v>
      </c>
      <c r="J341" s="55">
        <v>2020</v>
      </c>
      <c r="K341" s="55">
        <v>311</v>
      </c>
      <c r="L341" s="55" t="s">
        <v>280</v>
      </c>
      <c r="M341" s="55">
        <v>3149</v>
      </c>
      <c r="N341" s="55">
        <v>11.250999999999999</v>
      </c>
      <c r="O341" s="55">
        <v>10692</v>
      </c>
      <c r="P341" s="55" t="s">
        <v>515</v>
      </c>
      <c r="Q341" s="55" t="s">
        <v>931</v>
      </c>
      <c r="R341" s="55" t="s">
        <v>171</v>
      </c>
      <c r="S341" s="55">
        <v>10</v>
      </c>
      <c r="T341" s="55">
        <v>3149</v>
      </c>
      <c r="U341" s="55">
        <v>11.654</v>
      </c>
      <c r="X341"/>
      <c r="Y341"/>
      <c r="Z341"/>
      <c r="AA341"/>
      <c r="AB341"/>
      <c r="AC341"/>
      <c r="AD341"/>
    </row>
    <row r="342" spans="1:30">
      <c r="A342" s="55">
        <v>120195</v>
      </c>
      <c r="B342" s="55" t="s">
        <v>793</v>
      </c>
      <c r="C342" s="55" t="s">
        <v>499</v>
      </c>
      <c r="D342" s="55">
        <v>500014</v>
      </c>
      <c r="E342" s="55" t="s">
        <v>932</v>
      </c>
      <c r="F342" s="55" t="s">
        <v>514</v>
      </c>
      <c r="G342" s="55" t="s">
        <v>932</v>
      </c>
      <c r="H342" s="55" t="s">
        <v>166</v>
      </c>
      <c r="I342" s="55">
        <v>9</v>
      </c>
      <c r="J342" s="55">
        <v>2020</v>
      </c>
      <c r="K342" s="55">
        <v>311</v>
      </c>
      <c r="L342" s="55" t="s">
        <v>280</v>
      </c>
      <c r="M342" s="55">
        <v>855</v>
      </c>
      <c r="N342" s="55">
        <v>3.0550000000000002</v>
      </c>
      <c r="O342" s="55">
        <v>10692</v>
      </c>
      <c r="P342" s="55" t="s">
        <v>515</v>
      </c>
      <c r="Q342" s="55" t="s">
        <v>933</v>
      </c>
      <c r="R342" s="55" t="s">
        <v>166</v>
      </c>
      <c r="S342" s="55">
        <v>10</v>
      </c>
      <c r="T342" s="55">
        <v>855</v>
      </c>
      <c r="U342" s="55">
        <v>3.39</v>
      </c>
      <c r="X342"/>
      <c r="Y342"/>
      <c r="Z342"/>
      <c r="AA342"/>
      <c r="AB342"/>
      <c r="AC342"/>
      <c r="AD342"/>
    </row>
    <row r="343" spans="1:30">
      <c r="A343" s="55">
        <v>120195</v>
      </c>
      <c r="B343" s="55" t="s">
        <v>801</v>
      </c>
      <c r="C343" s="55" t="s">
        <v>499</v>
      </c>
      <c r="D343" s="55">
        <v>500014</v>
      </c>
      <c r="E343" s="55" t="s">
        <v>934</v>
      </c>
      <c r="F343" s="55" t="s">
        <v>514</v>
      </c>
      <c r="G343" s="55" t="s">
        <v>934</v>
      </c>
      <c r="H343" s="55" t="s">
        <v>814</v>
      </c>
      <c r="I343" s="55">
        <v>9</v>
      </c>
      <c r="J343" s="55">
        <v>2020</v>
      </c>
      <c r="K343" s="55">
        <v>311</v>
      </c>
      <c r="L343" s="55" t="s">
        <v>280</v>
      </c>
      <c r="M343" s="55">
        <v>987</v>
      </c>
      <c r="N343" s="55">
        <v>3.5270000000000001</v>
      </c>
      <c r="O343" s="55">
        <v>10692</v>
      </c>
      <c r="P343" s="55" t="s">
        <v>515</v>
      </c>
      <c r="Q343" s="55" t="s">
        <v>935</v>
      </c>
      <c r="R343" s="55" t="s">
        <v>814</v>
      </c>
      <c r="S343" s="55">
        <v>10</v>
      </c>
      <c r="T343" s="55">
        <v>987</v>
      </c>
      <c r="U343" s="55">
        <v>3.6110000000000002</v>
      </c>
      <c r="X343"/>
      <c r="Y343"/>
      <c r="Z343"/>
      <c r="AA343"/>
      <c r="AB343"/>
      <c r="AC343"/>
      <c r="AD343"/>
    </row>
    <row r="344" spans="1:30">
      <c r="A344" s="55">
        <v>120195</v>
      </c>
      <c r="B344" s="55" t="s">
        <v>923</v>
      </c>
      <c r="C344" s="55" t="s">
        <v>499</v>
      </c>
      <c r="D344" s="55">
        <v>500014</v>
      </c>
      <c r="E344" s="55" t="s">
        <v>936</v>
      </c>
      <c r="F344" s="55" t="s">
        <v>514</v>
      </c>
      <c r="G344" s="55" t="s">
        <v>936</v>
      </c>
      <c r="H344" s="55" t="s">
        <v>136</v>
      </c>
      <c r="I344" s="55">
        <v>9</v>
      </c>
      <c r="J344" s="55">
        <v>2020</v>
      </c>
      <c r="K344" s="55">
        <v>311</v>
      </c>
      <c r="L344" s="55" t="s">
        <v>280</v>
      </c>
      <c r="M344" s="55">
        <v>1646</v>
      </c>
      <c r="N344" s="55">
        <v>5.8890000000000002</v>
      </c>
      <c r="O344" s="55">
        <v>10692</v>
      </c>
      <c r="P344" s="55" t="s">
        <v>515</v>
      </c>
      <c r="Q344" s="55" t="s">
        <v>937</v>
      </c>
      <c r="R344" s="55" t="s">
        <v>136</v>
      </c>
      <c r="S344" s="55">
        <v>10</v>
      </c>
      <c r="T344" s="55">
        <v>1646</v>
      </c>
      <c r="U344" s="55">
        <v>5.4640000000000004</v>
      </c>
      <c r="X344"/>
      <c r="Y344"/>
      <c r="Z344"/>
      <c r="AA344"/>
      <c r="AB344"/>
      <c r="AC344"/>
      <c r="AD344"/>
    </row>
    <row r="345" spans="1:30">
      <c r="A345" s="55">
        <v>120195</v>
      </c>
      <c r="B345" s="55" t="s">
        <v>801</v>
      </c>
      <c r="C345" s="55" t="s">
        <v>499</v>
      </c>
      <c r="D345" s="55">
        <v>500014</v>
      </c>
      <c r="E345" s="55" t="s">
        <v>938</v>
      </c>
      <c r="F345" s="55" t="s">
        <v>514</v>
      </c>
      <c r="G345" s="55" t="s">
        <v>938</v>
      </c>
      <c r="H345" s="55" t="s">
        <v>166</v>
      </c>
      <c r="I345" s="55">
        <v>9</v>
      </c>
      <c r="J345" s="55">
        <v>2020</v>
      </c>
      <c r="K345" s="55">
        <v>311</v>
      </c>
      <c r="L345" s="55" t="s">
        <v>280</v>
      </c>
      <c r="M345" s="55">
        <v>4821</v>
      </c>
      <c r="N345" s="55">
        <v>17.225000000000001</v>
      </c>
      <c r="O345" s="55">
        <v>10692</v>
      </c>
      <c r="P345" s="55" t="s">
        <v>515</v>
      </c>
      <c r="Q345" s="55" t="s">
        <v>939</v>
      </c>
      <c r="R345" s="55" t="s">
        <v>166</v>
      </c>
      <c r="S345" s="55">
        <v>10</v>
      </c>
      <c r="T345" s="55">
        <v>4821</v>
      </c>
      <c r="U345" s="55">
        <v>17.015999999999998</v>
      </c>
      <c r="X345"/>
      <c r="Y345"/>
      <c r="Z345"/>
      <c r="AA345"/>
      <c r="AB345"/>
      <c r="AC345"/>
      <c r="AD345"/>
    </row>
    <row r="346" spans="1:30">
      <c r="A346" s="55">
        <v>120195</v>
      </c>
      <c r="B346" s="55" t="s">
        <v>923</v>
      </c>
      <c r="C346" s="55" t="s">
        <v>499</v>
      </c>
      <c r="D346" s="55">
        <v>500014</v>
      </c>
      <c r="E346" s="55" t="s">
        <v>940</v>
      </c>
      <c r="F346" s="55" t="s">
        <v>514</v>
      </c>
      <c r="G346" s="55" t="s">
        <v>940</v>
      </c>
      <c r="H346" s="55" t="s">
        <v>165</v>
      </c>
      <c r="I346" s="55">
        <v>9</v>
      </c>
      <c r="J346" s="55">
        <v>2020</v>
      </c>
      <c r="K346" s="55">
        <v>311</v>
      </c>
      <c r="L346" s="55" t="s">
        <v>280</v>
      </c>
      <c r="M346" s="55">
        <v>2084</v>
      </c>
      <c r="N346" s="55">
        <v>7.4569999999999999</v>
      </c>
      <c r="O346" s="55">
        <v>10692</v>
      </c>
      <c r="P346" s="55" t="s">
        <v>515</v>
      </c>
      <c r="Q346" s="55" t="s">
        <v>941</v>
      </c>
      <c r="R346" s="55" t="s">
        <v>165</v>
      </c>
      <c r="S346" s="55">
        <v>10</v>
      </c>
      <c r="T346" s="55">
        <v>2084</v>
      </c>
      <c r="U346" s="55">
        <v>7.0629999999999997</v>
      </c>
      <c r="X346"/>
      <c r="Y346"/>
      <c r="Z346"/>
      <c r="AA346"/>
      <c r="AB346"/>
      <c r="AC346"/>
      <c r="AD346"/>
    </row>
    <row r="347" spans="1:30">
      <c r="A347" s="55">
        <v>120195</v>
      </c>
      <c r="B347" s="55" t="s">
        <v>801</v>
      </c>
      <c r="C347" s="55" t="s">
        <v>499</v>
      </c>
      <c r="D347" s="55">
        <v>500014</v>
      </c>
      <c r="E347" s="55" t="s">
        <v>942</v>
      </c>
      <c r="F347" s="55" t="s">
        <v>514</v>
      </c>
      <c r="G347" s="55" t="s">
        <v>942</v>
      </c>
      <c r="H347" s="55" t="s">
        <v>172</v>
      </c>
      <c r="I347" s="55">
        <v>9</v>
      </c>
      <c r="J347" s="55">
        <v>2020</v>
      </c>
      <c r="K347" s="55">
        <v>311</v>
      </c>
      <c r="L347" s="55" t="s">
        <v>280</v>
      </c>
      <c r="M347" s="55">
        <v>284</v>
      </c>
      <c r="N347" s="55">
        <v>1.0149999999999999</v>
      </c>
      <c r="O347" s="55">
        <v>10692</v>
      </c>
      <c r="P347" s="55" t="s">
        <v>515</v>
      </c>
      <c r="Q347" s="55" t="s">
        <v>943</v>
      </c>
      <c r="R347" s="55" t="s">
        <v>172</v>
      </c>
      <c r="S347" s="55">
        <v>10</v>
      </c>
      <c r="T347" s="55">
        <v>284</v>
      </c>
      <c r="U347" s="55">
        <v>0.81899999999999995</v>
      </c>
      <c r="X347"/>
      <c r="Y347"/>
      <c r="Z347"/>
      <c r="AA347"/>
      <c r="AB347"/>
      <c r="AC347"/>
      <c r="AD347"/>
    </row>
    <row r="348" spans="1:30">
      <c r="A348" s="55">
        <v>120195</v>
      </c>
      <c r="B348" s="55" t="s">
        <v>793</v>
      </c>
      <c r="C348" s="55" t="s">
        <v>499</v>
      </c>
      <c r="D348" s="55">
        <v>500014</v>
      </c>
      <c r="E348" s="55" t="s">
        <v>944</v>
      </c>
      <c r="F348" s="55" t="s">
        <v>514</v>
      </c>
      <c r="G348" s="55" t="s">
        <v>944</v>
      </c>
      <c r="H348" s="55" t="s">
        <v>328</v>
      </c>
      <c r="I348" s="55">
        <v>9</v>
      </c>
      <c r="J348" s="55">
        <v>2020</v>
      </c>
      <c r="K348" s="55">
        <v>311</v>
      </c>
      <c r="L348" s="55" t="s">
        <v>280</v>
      </c>
      <c r="M348" s="55">
        <v>5297</v>
      </c>
      <c r="N348" s="55">
        <v>18.925999999999998</v>
      </c>
      <c r="O348" s="55">
        <v>10692</v>
      </c>
      <c r="P348" s="55" t="s">
        <v>515</v>
      </c>
      <c r="Q348" s="55" t="s">
        <v>945</v>
      </c>
      <c r="R348" s="55" t="s">
        <v>328</v>
      </c>
      <c r="S348" s="55">
        <v>10</v>
      </c>
      <c r="T348" s="55">
        <v>5297</v>
      </c>
      <c r="U348" s="55">
        <v>19.079000000000001</v>
      </c>
      <c r="X348"/>
      <c r="Y348"/>
      <c r="Z348"/>
      <c r="AA348"/>
      <c r="AB348"/>
      <c r="AC348"/>
      <c r="AD348"/>
    </row>
    <row r="349" spans="1:30">
      <c r="A349" s="55">
        <v>120195</v>
      </c>
      <c r="B349" s="55" t="s">
        <v>923</v>
      </c>
      <c r="C349" s="55" t="s">
        <v>499</v>
      </c>
      <c r="D349" s="55">
        <v>500014</v>
      </c>
      <c r="E349" s="55" t="s">
        <v>946</v>
      </c>
      <c r="F349" s="55" t="s">
        <v>514</v>
      </c>
      <c r="G349" s="55" t="s">
        <v>946</v>
      </c>
      <c r="H349" s="55" t="s">
        <v>140</v>
      </c>
      <c r="I349" s="55">
        <v>9</v>
      </c>
      <c r="J349" s="55">
        <v>2020</v>
      </c>
      <c r="K349" s="55">
        <v>311</v>
      </c>
      <c r="L349" s="55" t="s">
        <v>280</v>
      </c>
      <c r="M349" s="55">
        <v>232</v>
      </c>
      <c r="N349" s="55">
        <v>0.83</v>
      </c>
      <c r="O349" s="55">
        <v>10692</v>
      </c>
      <c r="P349" s="55" t="s">
        <v>515</v>
      </c>
      <c r="Q349" s="55" t="s">
        <v>947</v>
      </c>
      <c r="R349" s="55" t="s">
        <v>137</v>
      </c>
      <c r="S349" s="55">
        <v>10</v>
      </c>
      <c r="T349" s="55">
        <v>795</v>
      </c>
      <c r="U349" s="55">
        <v>3.335</v>
      </c>
      <c r="X349"/>
      <c r="Y349"/>
      <c r="Z349"/>
      <c r="AA349"/>
      <c r="AB349"/>
      <c r="AC349"/>
      <c r="AD349"/>
    </row>
    <row r="350" spans="1:30">
      <c r="A350" s="55">
        <v>120195</v>
      </c>
      <c r="B350" s="55" t="s">
        <v>843</v>
      </c>
      <c r="C350" s="55" t="s">
        <v>499</v>
      </c>
      <c r="D350" s="55">
        <v>500044</v>
      </c>
      <c r="E350" s="55" t="s">
        <v>948</v>
      </c>
      <c r="F350" s="55" t="s">
        <v>501</v>
      </c>
      <c r="G350" s="55" t="s">
        <v>948</v>
      </c>
      <c r="H350" s="55" t="s">
        <v>140</v>
      </c>
      <c r="I350" s="55">
        <v>9</v>
      </c>
      <c r="J350" s="55">
        <v>2020</v>
      </c>
      <c r="K350" s="55">
        <v>311</v>
      </c>
      <c r="L350" s="55" t="s">
        <v>280</v>
      </c>
      <c r="M350" s="55">
        <v>3901</v>
      </c>
      <c r="N350" s="55">
        <v>13.903</v>
      </c>
      <c r="O350" s="55">
        <v>10086</v>
      </c>
      <c r="P350" s="55" t="s">
        <v>502</v>
      </c>
      <c r="Q350" s="55" t="s">
        <v>949</v>
      </c>
      <c r="R350" s="55" t="s">
        <v>140</v>
      </c>
      <c r="S350" s="55">
        <v>10</v>
      </c>
      <c r="T350" s="55">
        <v>3901</v>
      </c>
      <c r="U350" s="55">
        <v>14.981999999999999</v>
      </c>
      <c r="X350"/>
      <c r="Y350"/>
      <c r="Z350"/>
      <c r="AA350"/>
      <c r="AB350"/>
      <c r="AC350"/>
      <c r="AD350"/>
    </row>
    <row r="351" spans="1:30">
      <c r="A351" s="55">
        <v>120195</v>
      </c>
      <c r="B351" s="55" t="s">
        <v>843</v>
      </c>
      <c r="C351" s="55" t="s">
        <v>499</v>
      </c>
      <c r="D351" s="55">
        <v>500044</v>
      </c>
      <c r="E351" s="55" t="s">
        <v>950</v>
      </c>
      <c r="F351" s="55" t="s">
        <v>501</v>
      </c>
      <c r="G351" s="55" t="s">
        <v>950</v>
      </c>
      <c r="H351" s="55" t="s">
        <v>167</v>
      </c>
      <c r="I351" s="55">
        <v>9</v>
      </c>
      <c r="J351" s="55">
        <v>2020</v>
      </c>
      <c r="K351" s="55">
        <v>311</v>
      </c>
      <c r="L351" s="55" t="s">
        <v>280</v>
      </c>
      <c r="M351" s="55">
        <v>1491</v>
      </c>
      <c r="N351" s="55">
        <v>5.3140000000000001</v>
      </c>
      <c r="O351" s="55">
        <v>10086</v>
      </c>
      <c r="P351" s="55" t="s">
        <v>502</v>
      </c>
      <c r="Q351" s="55" t="s">
        <v>951</v>
      </c>
      <c r="R351" s="55" t="s">
        <v>167</v>
      </c>
      <c r="S351" s="55">
        <v>10</v>
      </c>
      <c r="T351" s="55">
        <v>4191</v>
      </c>
      <c r="U351" s="55">
        <v>5.4390000000000001</v>
      </c>
      <c r="X351"/>
      <c r="Y351"/>
      <c r="Z351"/>
      <c r="AA351"/>
      <c r="AB351"/>
      <c r="AC351"/>
      <c r="AD351"/>
    </row>
    <row r="352" spans="1:30">
      <c r="A352" s="55">
        <v>120195</v>
      </c>
      <c r="B352" s="55" t="s">
        <v>952</v>
      </c>
      <c r="C352" s="55" t="s">
        <v>499</v>
      </c>
      <c r="D352" s="55">
        <v>500044</v>
      </c>
      <c r="E352" s="55" t="s">
        <v>953</v>
      </c>
      <c r="F352" s="55" t="s">
        <v>501</v>
      </c>
      <c r="G352" s="55" t="s">
        <v>953</v>
      </c>
      <c r="H352" s="55" t="s">
        <v>178</v>
      </c>
      <c r="I352" s="55">
        <v>9</v>
      </c>
      <c r="J352" s="55">
        <v>2020</v>
      </c>
      <c r="K352" s="55">
        <v>311</v>
      </c>
      <c r="L352" s="55" t="s">
        <v>280</v>
      </c>
      <c r="M352" s="55">
        <v>6386</v>
      </c>
      <c r="N352" s="55">
        <v>21.661000000000001</v>
      </c>
      <c r="O352" s="55">
        <v>10086</v>
      </c>
      <c r="P352" s="55" t="s">
        <v>502</v>
      </c>
      <c r="Q352" s="55" t="s">
        <v>954</v>
      </c>
      <c r="R352" s="55" t="s">
        <v>178</v>
      </c>
      <c r="S352" s="55">
        <v>10</v>
      </c>
      <c r="T352" s="55">
        <v>6386</v>
      </c>
      <c r="U352" s="55">
        <v>18.36</v>
      </c>
      <c r="X352"/>
      <c r="Y352"/>
      <c r="Z352"/>
      <c r="AA352"/>
      <c r="AB352"/>
      <c r="AC352"/>
      <c r="AD352"/>
    </row>
    <row r="353" spans="1:30">
      <c r="A353" s="55">
        <v>120195</v>
      </c>
      <c r="B353" s="55" t="s">
        <v>843</v>
      </c>
      <c r="C353" s="55" t="s">
        <v>499</v>
      </c>
      <c r="D353" s="55">
        <v>500044</v>
      </c>
      <c r="E353" s="55" t="s">
        <v>955</v>
      </c>
      <c r="F353" s="55" t="s">
        <v>501</v>
      </c>
      <c r="G353" s="55" t="s">
        <v>955</v>
      </c>
      <c r="H353" s="55" t="s">
        <v>138</v>
      </c>
      <c r="I353" s="55">
        <v>9</v>
      </c>
      <c r="J353" s="55">
        <v>2020</v>
      </c>
      <c r="K353" s="55">
        <v>311</v>
      </c>
      <c r="L353" s="55" t="s">
        <v>280</v>
      </c>
      <c r="M353" s="55">
        <v>3353</v>
      </c>
      <c r="N353" s="55">
        <v>11.95</v>
      </c>
      <c r="O353" s="55">
        <v>10086</v>
      </c>
      <c r="P353" s="55" t="s">
        <v>502</v>
      </c>
      <c r="Q353" s="55" t="s">
        <v>956</v>
      </c>
      <c r="R353" s="55" t="s">
        <v>138</v>
      </c>
      <c r="S353" s="55">
        <v>10</v>
      </c>
      <c r="T353" s="55">
        <v>3353</v>
      </c>
      <c r="U353" s="55">
        <v>11.913</v>
      </c>
      <c r="X353"/>
      <c r="Y353"/>
      <c r="Z353"/>
      <c r="AA353"/>
      <c r="AB353"/>
      <c r="AC353"/>
      <c r="AD353"/>
    </row>
    <row r="354" spans="1:30">
      <c r="A354" s="55">
        <v>120195</v>
      </c>
      <c r="B354" s="55" t="s">
        <v>952</v>
      </c>
      <c r="C354" s="55" t="s">
        <v>499</v>
      </c>
      <c r="D354" s="55">
        <v>500044</v>
      </c>
      <c r="E354" s="55" t="s">
        <v>957</v>
      </c>
      <c r="F354" s="55" t="s">
        <v>501</v>
      </c>
      <c r="G354" s="55" t="s">
        <v>957</v>
      </c>
      <c r="H354" s="55" t="s">
        <v>142</v>
      </c>
      <c r="I354" s="55">
        <v>9</v>
      </c>
      <c r="J354" s="55">
        <v>2020</v>
      </c>
      <c r="K354" s="55">
        <v>311</v>
      </c>
      <c r="L354" s="55" t="s">
        <v>280</v>
      </c>
      <c r="M354" s="55">
        <v>2338</v>
      </c>
      <c r="N354" s="55">
        <v>7.93</v>
      </c>
      <c r="O354" s="55">
        <v>10086</v>
      </c>
      <c r="P354" s="55" t="s">
        <v>502</v>
      </c>
      <c r="Q354" s="55" t="s">
        <v>958</v>
      </c>
      <c r="R354" s="55" t="s">
        <v>142</v>
      </c>
      <c r="S354" s="55">
        <v>10</v>
      </c>
      <c r="T354" s="55">
        <v>2338</v>
      </c>
      <c r="U354" s="55">
        <v>7.6360000000000001</v>
      </c>
      <c r="X354"/>
      <c r="Y354"/>
      <c r="Z354"/>
      <c r="AA354"/>
      <c r="AB354"/>
      <c r="AC354"/>
      <c r="AD354"/>
    </row>
    <row r="355" spans="1:30">
      <c r="A355" s="55">
        <v>120195</v>
      </c>
      <c r="B355" s="55" t="s">
        <v>952</v>
      </c>
      <c r="C355" s="55" t="s">
        <v>499</v>
      </c>
      <c r="D355" s="55">
        <v>500044</v>
      </c>
      <c r="E355" s="55" t="s">
        <v>959</v>
      </c>
      <c r="F355" s="55" t="s">
        <v>501</v>
      </c>
      <c r="G355" s="55" t="s">
        <v>959</v>
      </c>
      <c r="H355" s="55" t="s">
        <v>178</v>
      </c>
      <c r="I355" s="55">
        <v>9</v>
      </c>
      <c r="J355" s="55">
        <v>2020</v>
      </c>
      <c r="K355" s="55">
        <v>311</v>
      </c>
      <c r="L355" s="55" t="s">
        <v>280</v>
      </c>
      <c r="M355" s="55">
        <v>1190</v>
      </c>
      <c r="N355" s="55">
        <v>4.0359999999999996</v>
      </c>
      <c r="O355" s="55">
        <v>10086</v>
      </c>
      <c r="P355" s="55" t="s">
        <v>502</v>
      </c>
      <c r="Q355" s="55" t="s">
        <v>960</v>
      </c>
      <c r="R355" s="55" t="s">
        <v>178</v>
      </c>
      <c r="S355" s="55">
        <v>10</v>
      </c>
      <c r="T355" s="55">
        <v>1190</v>
      </c>
      <c r="U355" s="55">
        <v>3.2519999999999998</v>
      </c>
      <c r="X355"/>
      <c r="Y355"/>
      <c r="Z355"/>
      <c r="AA355"/>
      <c r="AB355"/>
      <c r="AC355"/>
      <c r="AD355"/>
    </row>
    <row r="356" spans="1:30">
      <c r="A356" s="55">
        <v>120195</v>
      </c>
      <c r="B356" s="55" t="s">
        <v>820</v>
      </c>
      <c r="C356" s="55" t="s">
        <v>499</v>
      </c>
      <c r="D356" s="55">
        <v>500044</v>
      </c>
      <c r="E356" s="55" t="s">
        <v>961</v>
      </c>
      <c r="F356" s="55" t="s">
        <v>501</v>
      </c>
      <c r="G356" s="55" t="s">
        <v>961</v>
      </c>
      <c r="H356" s="55" t="s">
        <v>165</v>
      </c>
      <c r="I356" s="55">
        <v>9</v>
      </c>
      <c r="J356" s="55">
        <v>2020</v>
      </c>
      <c r="K356" s="55">
        <v>311</v>
      </c>
      <c r="L356" s="55" t="s">
        <v>280</v>
      </c>
      <c r="M356" s="55">
        <v>189</v>
      </c>
      <c r="N356" s="55">
        <v>0.67500000000000004</v>
      </c>
      <c r="O356" s="55">
        <v>10086</v>
      </c>
      <c r="P356" s="55" t="s">
        <v>502</v>
      </c>
      <c r="Q356" s="55" t="s">
        <v>962</v>
      </c>
      <c r="R356" s="55" t="s">
        <v>165</v>
      </c>
      <c r="S356" s="55">
        <v>10</v>
      </c>
      <c r="T356" s="55">
        <v>189</v>
      </c>
      <c r="U356" s="55">
        <v>0.67500000000000004</v>
      </c>
      <c r="X356"/>
      <c r="Y356"/>
      <c r="Z356"/>
      <c r="AA356"/>
      <c r="AB356"/>
      <c r="AC356"/>
      <c r="AD356"/>
    </row>
    <row r="357" spans="1:30">
      <c r="A357" s="55">
        <v>120195</v>
      </c>
      <c r="B357" s="55" t="s">
        <v>843</v>
      </c>
      <c r="C357" s="55" t="s">
        <v>499</v>
      </c>
      <c r="D357" s="55">
        <v>500044</v>
      </c>
      <c r="E357" s="55" t="s">
        <v>963</v>
      </c>
      <c r="F357" s="55" t="s">
        <v>501</v>
      </c>
      <c r="G357" s="55" t="s">
        <v>963</v>
      </c>
      <c r="H357" s="55" t="s">
        <v>140</v>
      </c>
      <c r="I357" s="55">
        <v>9</v>
      </c>
      <c r="J357" s="55">
        <v>2020</v>
      </c>
      <c r="K357" s="55">
        <v>311</v>
      </c>
      <c r="L357" s="55" t="s">
        <v>280</v>
      </c>
      <c r="M357" s="55">
        <v>3523</v>
      </c>
      <c r="N357" s="55">
        <v>12.556000000000001</v>
      </c>
      <c r="O357" s="55">
        <v>10086</v>
      </c>
      <c r="P357" s="55" t="s">
        <v>502</v>
      </c>
      <c r="Q357" s="55" t="s">
        <v>964</v>
      </c>
      <c r="R357" s="55" t="s">
        <v>140</v>
      </c>
      <c r="S357" s="55">
        <v>10</v>
      </c>
      <c r="T357" s="55">
        <v>3523</v>
      </c>
      <c r="U357" s="55">
        <v>9.7089999999999996</v>
      </c>
      <c r="X357"/>
      <c r="Y357"/>
      <c r="Z357"/>
      <c r="AA357"/>
      <c r="AB357"/>
      <c r="AC357"/>
      <c r="AD357"/>
    </row>
    <row r="358" spans="1:30">
      <c r="A358" s="55">
        <v>120195</v>
      </c>
      <c r="B358" s="55" t="s">
        <v>923</v>
      </c>
      <c r="C358" s="55" t="s">
        <v>499</v>
      </c>
      <c r="D358" s="55">
        <v>500014</v>
      </c>
      <c r="E358" s="55" t="s">
        <v>965</v>
      </c>
      <c r="F358" s="55" t="s">
        <v>514</v>
      </c>
      <c r="G358" s="55" t="s">
        <v>965</v>
      </c>
      <c r="H358" s="55" t="s">
        <v>165</v>
      </c>
      <c r="I358" s="55">
        <v>9</v>
      </c>
      <c r="J358" s="55">
        <v>2020</v>
      </c>
      <c r="K358" s="55">
        <v>311</v>
      </c>
      <c r="L358" s="55" t="s">
        <v>280</v>
      </c>
      <c r="M358" s="55">
        <v>2049</v>
      </c>
      <c r="N358" s="55">
        <v>7.3310000000000004</v>
      </c>
      <c r="O358" s="55">
        <v>10692</v>
      </c>
      <c r="P358" s="55" t="s">
        <v>515</v>
      </c>
      <c r="Q358" s="55" t="s">
        <v>966</v>
      </c>
      <c r="R358" s="55" t="s">
        <v>165</v>
      </c>
      <c r="S358" s="55">
        <v>10</v>
      </c>
      <c r="T358" s="55">
        <v>2049</v>
      </c>
      <c r="U358" s="55">
        <v>8.0719999999999992</v>
      </c>
      <c r="X358"/>
      <c r="Y358"/>
      <c r="Z358"/>
      <c r="AA358"/>
      <c r="AB358"/>
      <c r="AC358"/>
      <c r="AD358"/>
    </row>
    <row r="359" spans="1:30">
      <c r="A359" s="55">
        <v>120195</v>
      </c>
      <c r="B359" s="55" t="s">
        <v>952</v>
      </c>
      <c r="C359" s="55" t="s">
        <v>499</v>
      </c>
      <c r="D359" s="55">
        <v>500044</v>
      </c>
      <c r="E359" s="55" t="s">
        <v>967</v>
      </c>
      <c r="F359" s="55" t="s">
        <v>501</v>
      </c>
      <c r="G359" s="55" t="s">
        <v>967</v>
      </c>
      <c r="H359" s="55" t="s">
        <v>139</v>
      </c>
      <c r="I359" s="55">
        <v>9</v>
      </c>
      <c r="J359" s="55">
        <v>2020</v>
      </c>
      <c r="K359" s="55">
        <v>311</v>
      </c>
      <c r="L359" s="55" t="s">
        <v>280</v>
      </c>
      <c r="M359" s="55">
        <v>3000</v>
      </c>
      <c r="N359" s="55">
        <v>10.176</v>
      </c>
      <c r="O359" s="55">
        <v>10086</v>
      </c>
      <c r="P359" s="55" t="s">
        <v>502</v>
      </c>
      <c r="Q359" s="55" t="s">
        <v>968</v>
      </c>
      <c r="R359" s="55" t="s">
        <v>139</v>
      </c>
      <c r="S359" s="55">
        <v>10</v>
      </c>
      <c r="T359" s="55">
        <v>3686</v>
      </c>
      <c r="U359" s="55">
        <v>13.226000000000001</v>
      </c>
      <c r="X359"/>
      <c r="Y359"/>
      <c r="Z359"/>
      <c r="AA359"/>
      <c r="AB359"/>
      <c r="AC359"/>
      <c r="AD359"/>
    </row>
    <row r="360" spans="1:30">
      <c r="A360" s="55">
        <v>120195</v>
      </c>
      <c r="B360" s="55" t="s">
        <v>952</v>
      </c>
      <c r="C360" s="55" t="s">
        <v>499</v>
      </c>
      <c r="D360" s="55">
        <v>500044</v>
      </c>
      <c r="E360" s="55" t="s">
        <v>969</v>
      </c>
      <c r="F360" s="55" t="s">
        <v>501</v>
      </c>
      <c r="G360" s="55" t="s">
        <v>969</v>
      </c>
      <c r="H360" s="55" t="s">
        <v>178</v>
      </c>
      <c r="I360" s="55">
        <v>9</v>
      </c>
      <c r="J360" s="55">
        <v>2020</v>
      </c>
      <c r="K360" s="55">
        <v>311</v>
      </c>
      <c r="L360" s="55" t="s">
        <v>280</v>
      </c>
      <c r="M360" s="55">
        <v>2784</v>
      </c>
      <c r="N360" s="55">
        <v>9.4429999999999996</v>
      </c>
      <c r="O360" s="55">
        <v>10086</v>
      </c>
      <c r="P360" s="55" t="s">
        <v>502</v>
      </c>
      <c r="Q360" s="55" t="s">
        <v>970</v>
      </c>
      <c r="R360" s="55" t="s">
        <v>178</v>
      </c>
      <c r="S360" s="55">
        <v>10</v>
      </c>
      <c r="T360" s="55">
        <v>2784</v>
      </c>
      <c r="U360" s="55">
        <v>11.791</v>
      </c>
      <c r="X360"/>
      <c r="Y360"/>
      <c r="Z360"/>
      <c r="AA360"/>
      <c r="AB360"/>
      <c r="AC360"/>
      <c r="AD360"/>
    </row>
    <row r="361" spans="1:30">
      <c r="A361" s="55">
        <v>120195</v>
      </c>
      <c r="B361" s="55" t="s">
        <v>952</v>
      </c>
      <c r="C361" s="55" t="s">
        <v>499</v>
      </c>
      <c r="D361" s="55">
        <v>500044</v>
      </c>
      <c r="E361" s="55" t="s">
        <v>971</v>
      </c>
      <c r="F361" s="55" t="s">
        <v>501</v>
      </c>
      <c r="G361" s="55" t="s">
        <v>971</v>
      </c>
      <c r="H361" s="55" t="s">
        <v>178</v>
      </c>
      <c r="I361" s="55">
        <v>9</v>
      </c>
      <c r="J361" s="55">
        <v>2020</v>
      </c>
      <c r="K361" s="55">
        <v>311</v>
      </c>
      <c r="L361" s="55" t="s">
        <v>280</v>
      </c>
      <c r="M361" s="55">
        <v>3947</v>
      </c>
      <c r="N361" s="55">
        <v>13.388</v>
      </c>
      <c r="O361" s="55">
        <v>10086</v>
      </c>
      <c r="P361" s="55" t="s">
        <v>502</v>
      </c>
      <c r="Q361" s="55" t="s">
        <v>972</v>
      </c>
      <c r="R361" s="55" t="s">
        <v>178</v>
      </c>
      <c r="S361" s="55">
        <v>10</v>
      </c>
      <c r="T361" s="55">
        <v>3947</v>
      </c>
      <c r="U361" s="55">
        <v>15.78</v>
      </c>
      <c r="X361"/>
      <c r="Y361"/>
      <c r="Z361"/>
      <c r="AA361"/>
      <c r="AB361"/>
      <c r="AC361"/>
      <c r="AD361"/>
    </row>
    <row r="362" spans="1:30">
      <c r="A362" s="55">
        <v>120195</v>
      </c>
      <c r="B362" s="55" t="s">
        <v>952</v>
      </c>
      <c r="C362" s="55" t="s">
        <v>499</v>
      </c>
      <c r="D362" s="55">
        <v>500044</v>
      </c>
      <c r="E362" s="55" t="s">
        <v>973</v>
      </c>
      <c r="F362" s="55" t="s">
        <v>501</v>
      </c>
      <c r="G362" s="55" t="s">
        <v>973</v>
      </c>
      <c r="H362" s="55" t="s">
        <v>186</v>
      </c>
      <c r="I362" s="55">
        <v>9</v>
      </c>
      <c r="J362" s="55">
        <v>2020</v>
      </c>
      <c r="K362" s="55">
        <v>311</v>
      </c>
      <c r="L362" s="55" t="s">
        <v>280</v>
      </c>
      <c r="M362" s="55">
        <v>2304</v>
      </c>
      <c r="N362" s="55">
        <v>7.8149999999999995</v>
      </c>
      <c r="O362" s="55">
        <v>10086</v>
      </c>
      <c r="P362" s="55" t="s">
        <v>502</v>
      </c>
      <c r="Q362" s="55" t="s">
        <v>974</v>
      </c>
      <c r="R362" s="55" t="s">
        <v>186</v>
      </c>
      <c r="S362" s="55">
        <v>10</v>
      </c>
      <c r="T362" s="55">
        <v>2892</v>
      </c>
      <c r="U362" s="55">
        <v>9.2539999999999996</v>
      </c>
      <c r="X362"/>
      <c r="Y362"/>
      <c r="Z362"/>
      <c r="AA362"/>
      <c r="AB362"/>
      <c r="AC362"/>
      <c r="AD362"/>
    </row>
    <row r="363" spans="1:30">
      <c r="A363" s="55">
        <v>120195</v>
      </c>
      <c r="B363" s="55" t="s">
        <v>975</v>
      </c>
      <c r="C363" s="55" t="s">
        <v>499</v>
      </c>
      <c r="D363" s="55">
        <v>500044</v>
      </c>
      <c r="E363" s="55" t="s">
        <v>976</v>
      </c>
      <c r="F363" s="55" t="s">
        <v>501</v>
      </c>
      <c r="G363" s="55" t="s">
        <v>976</v>
      </c>
      <c r="H363" s="55" t="s">
        <v>180</v>
      </c>
      <c r="I363" s="55">
        <v>9</v>
      </c>
      <c r="J363" s="55">
        <v>2020</v>
      </c>
      <c r="K363" s="55">
        <v>311</v>
      </c>
      <c r="L363" s="55" t="s">
        <v>280</v>
      </c>
      <c r="M363" s="55">
        <v>2003</v>
      </c>
      <c r="N363" s="55">
        <v>7.085</v>
      </c>
      <c r="O363" s="55">
        <v>10086</v>
      </c>
      <c r="P363" s="55" t="s">
        <v>502</v>
      </c>
      <c r="Q363" s="55" t="s">
        <v>977</v>
      </c>
      <c r="R363" s="55" t="s">
        <v>180</v>
      </c>
      <c r="S363" s="55">
        <v>10</v>
      </c>
      <c r="T363" s="55">
        <v>2003</v>
      </c>
      <c r="U363" s="55">
        <v>7.9409999999999998</v>
      </c>
      <c r="X363"/>
      <c r="Y363"/>
      <c r="Z363"/>
      <c r="AA363"/>
      <c r="AB363"/>
      <c r="AC363"/>
      <c r="AD363"/>
    </row>
    <row r="364" spans="1:30">
      <c r="A364" s="55">
        <v>120195</v>
      </c>
      <c r="B364" s="55" t="s">
        <v>975</v>
      </c>
      <c r="C364" s="55" t="s">
        <v>499</v>
      </c>
      <c r="D364" s="55">
        <v>500044</v>
      </c>
      <c r="E364" s="55" t="s">
        <v>978</v>
      </c>
      <c r="F364" s="55" t="s">
        <v>501</v>
      </c>
      <c r="G364" s="55" t="s">
        <v>978</v>
      </c>
      <c r="H364" s="55" t="s">
        <v>173</v>
      </c>
      <c r="I364" s="55">
        <v>9</v>
      </c>
      <c r="J364" s="55">
        <v>2020</v>
      </c>
      <c r="K364" s="55">
        <v>311</v>
      </c>
      <c r="L364" s="55" t="s">
        <v>280</v>
      </c>
      <c r="M364" s="55">
        <v>5131</v>
      </c>
      <c r="N364" s="55">
        <v>18.148</v>
      </c>
      <c r="O364" s="55">
        <v>10086</v>
      </c>
      <c r="P364" s="55" t="s">
        <v>502</v>
      </c>
      <c r="Q364" s="55" t="s">
        <v>979</v>
      </c>
      <c r="R364" s="55" t="s">
        <v>173</v>
      </c>
      <c r="S364" s="55">
        <v>10</v>
      </c>
      <c r="T364" s="55">
        <v>5131</v>
      </c>
      <c r="U364" s="55">
        <v>18.532</v>
      </c>
      <c r="X364"/>
      <c r="Y364"/>
      <c r="Z364"/>
      <c r="AA364"/>
      <c r="AB364"/>
      <c r="AC364"/>
      <c r="AD364"/>
    </row>
    <row r="365" spans="1:30">
      <c r="A365" s="55">
        <v>120195</v>
      </c>
      <c r="B365" s="55" t="s">
        <v>975</v>
      </c>
      <c r="C365" s="55" t="s">
        <v>499</v>
      </c>
      <c r="D365" s="55">
        <v>500044</v>
      </c>
      <c r="E365" s="55" t="s">
        <v>980</v>
      </c>
      <c r="F365" s="55" t="s">
        <v>501</v>
      </c>
      <c r="G365" s="55" t="s">
        <v>980</v>
      </c>
      <c r="H365" s="55" t="s">
        <v>173</v>
      </c>
      <c r="I365" s="55">
        <v>9</v>
      </c>
      <c r="J365" s="55">
        <v>2020</v>
      </c>
      <c r="K365" s="55">
        <v>311</v>
      </c>
      <c r="L365" s="55" t="s">
        <v>280</v>
      </c>
      <c r="M365" s="55">
        <v>1664</v>
      </c>
      <c r="N365" s="55">
        <v>5.8860000000000001</v>
      </c>
      <c r="O365" s="55">
        <v>10086</v>
      </c>
      <c r="P365" s="55" t="s">
        <v>502</v>
      </c>
      <c r="Q365" s="55" t="s">
        <v>981</v>
      </c>
      <c r="R365" s="55" t="s">
        <v>173</v>
      </c>
      <c r="S365" s="55">
        <v>10</v>
      </c>
      <c r="T365" s="55">
        <v>1664</v>
      </c>
      <c r="U365" s="55">
        <v>5.1310000000000002</v>
      </c>
      <c r="X365"/>
      <c r="Y365"/>
      <c r="Z365"/>
      <c r="AA365"/>
      <c r="AB365"/>
      <c r="AC365"/>
      <c r="AD365"/>
    </row>
    <row r="366" spans="1:30">
      <c r="A366" s="55">
        <v>120195</v>
      </c>
      <c r="B366" s="55" t="s">
        <v>982</v>
      </c>
      <c r="C366" s="55" t="s">
        <v>499</v>
      </c>
      <c r="D366" s="55">
        <v>500014</v>
      </c>
      <c r="E366" s="55" t="s">
        <v>983</v>
      </c>
      <c r="F366" s="55" t="s">
        <v>514</v>
      </c>
      <c r="G366" s="55" t="s">
        <v>983</v>
      </c>
      <c r="H366" s="55" t="s">
        <v>144</v>
      </c>
      <c r="I366" s="55">
        <v>9</v>
      </c>
      <c r="J366" s="55">
        <v>2020</v>
      </c>
      <c r="K366" s="55">
        <v>311</v>
      </c>
      <c r="L366" s="55" t="s">
        <v>280</v>
      </c>
      <c r="M366" s="55">
        <v>2012</v>
      </c>
      <c r="N366" s="55">
        <v>6.8250000000000002</v>
      </c>
      <c r="O366" s="55">
        <v>10692</v>
      </c>
      <c r="P366" s="55" t="s">
        <v>515</v>
      </c>
      <c r="Q366" s="55" t="s">
        <v>984</v>
      </c>
      <c r="R366" s="55" t="s">
        <v>144</v>
      </c>
      <c r="S366" s="55">
        <v>10</v>
      </c>
      <c r="T366" s="55">
        <v>7502</v>
      </c>
      <c r="U366" s="55">
        <v>25.331</v>
      </c>
      <c r="X366"/>
      <c r="Y366"/>
      <c r="Z366"/>
      <c r="AA366"/>
      <c r="AB366"/>
      <c r="AC366"/>
      <c r="AD366"/>
    </row>
    <row r="367" spans="1:30">
      <c r="A367" s="55">
        <v>120195</v>
      </c>
      <c r="B367" s="55" t="s">
        <v>985</v>
      </c>
      <c r="C367" s="55" t="s">
        <v>499</v>
      </c>
      <c r="D367" s="55">
        <v>500044</v>
      </c>
      <c r="E367" s="55" t="s">
        <v>986</v>
      </c>
      <c r="F367" s="55" t="s">
        <v>501</v>
      </c>
      <c r="G367" s="55" t="s">
        <v>986</v>
      </c>
      <c r="H367" s="55" t="s">
        <v>144</v>
      </c>
      <c r="I367" s="55">
        <v>9</v>
      </c>
      <c r="J367" s="55">
        <v>2020</v>
      </c>
      <c r="K367" s="55">
        <v>311</v>
      </c>
      <c r="L367" s="55" t="s">
        <v>280</v>
      </c>
      <c r="M367" s="55">
        <v>4880</v>
      </c>
      <c r="N367" s="55">
        <v>15.596</v>
      </c>
      <c r="O367" s="55">
        <v>10086</v>
      </c>
      <c r="P367" s="55" t="s">
        <v>502</v>
      </c>
      <c r="Q367" s="55" t="s">
        <v>987</v>
      </c>
      <c r="R367" s="55" t="s">
        <v>144</v>
      </c>
      <c r="S367" s="55">
        <v>10</v>
      </c>
      <c r="T367" s="55">
        <v>4880</v>
      </c>
      <c r="U367" s="55">
        <v>18.486999999999998</v>
      </c>
      <c r="X367"/>
      <c r="Y367"/>
      <c r="Z367"/>
      <c r="AA367"/>
      <c r="AB367"/>
      <c r="AC367"/>
      <c r="AD367"/>
    </row>
    <row r="368" spans="1:30">
      <c r="A368" s="55">
        <v>120195</v>
      </c>
      <c r="B368" s="55" t="s">
        <v>801</v>
      </c>
      <c r="C368" s="55" t="s">
        <v>499</v>
      </c>
      <c r="D368" s="55">
        <v>500014</v>
      </c>
      <c r="E368" s="55" t="s">
        <v>988</v>
      </c>
      <c r="F368" s="55" t="s">
        <v>514</v>
      </c>
      <c r="G368" s="55" t="s">
        <v>988</v>
      </c>
      <c r="H368" s="55" t="s">
        <v>172</v>
      </c>
      <c r="I368" s="55">
        <v>9</v>
      </c>
      <c r="J368" s="55">
        <v>2020</v>
      </c>
      <c r="K368" s="55">
        <v>311</v>
      </c>
      <c r="L368" s="55" t="s">
        <v>280</v>
      </c>
      <c r="M368" s="55">
        <v>3804</v>
      </c>
      <c r="N368" s="55">
        <v>13.592000000000001</v>
      </c>
      <c r="O368" s="55">
        <v>10692</v>
      </c>
      <c r="P368" s="55" t="s">
        <v>515</v>
      </c>
      <c r="Q368" s="55" t="s">
        <v>989</v>
      </c>
      <c r="R368" s="55" t="s">
        <v>172</v>
      </c>
      <c r="S368" s="55">
        <v>10</v>
      </c>
      <c r="T368" s="55">
        <v>3804</v>
      </c>
      <c r="U368" s="55">
        <v>13.688000000000001</v>
      </c>
      <c r="X368"/>
      <c r="Y368"/>
      <c r="Z368"/>
      <c r="AA368"/>
      <c r="AB368"/>
      <c r="AC368"/>
      <c r="AD368"/>
    </row>
    <row r="369" spans="1:30">
      <c r="A369" s="55">
        <v>120195</v>
      </c>
      <c r="B369" s="55" t="s">
        <v>801</v>
      </c>
      <c r="C369" s="55" t="s">
        <v>499</v>
      </c>
      <c r="D369" s="55">
        <v>500014</v>
      </c>
      <c r="E369" s="55" t="s">
        <v>990</v>
      </c>
      <c r="F369" s="55" t="s">
        <v>514</v>
      </c>
      <c r="G369" s="55" t="s">
        <v>990</v>
      </c>
      <c r="H369" s="55" t="s">
        <v>136</v>
      </c>
      <c r="I369" s="55">
        <v>9</v>
      </c>
      <c r="J369" s="55">
        <v>2020</v>
      </c>
      <c r="K369" s="55">
        <v>311</v>
      </c>
      <c r="L369" s="55" t="s">
        <v>280</v>
      </c>
      <c r="M369" s="55">
        <v>773</v>
      </c>
      <c r="N369" s="55">
        <v>2.762</v>
      </c>
      <c r="O369" s="55">
        <v>10692</v>
      </c>
      <c r="P369" s="55" t="s">
        <v>515</v>
      </c>
      <c r="Q369" s="55" t="s">
        <v>991</v>
      </c>
      <c r="R369" s="55" t="s">
        <v>136</v>
      </c>
      <c r="S369" s="55">
        <v>10</v>
      </c>
      <c r="T369" s="55">
        <v>694</v>
      </c>
      <c r="U369" s="55">
        <v>2.6</v>
      </c>
      <c r="X369"/>
      <c r="Y369"/>
      <c r="Z369"/>
      <c r="AA369"/>
      <c r="AB369"/>
      <c r="AC369"/>
      <c r="AD369"/>
    </row>
    <row r="370" spans="1:30">
      <c r="A370" s="55">
        <v>120195</v>
      </c>
      <c r="B370" s="55" t="s">
        <v>923</v>
      </c>
      <c r="C370" s="55" t="s">
        <v>499</v>
      </c>
      <c r="D370" s="55">
        <v>500014</v>
      </c>
      <c r="E370" s="55" t="s">
        <v>992</v>
      </c>
      <c r="F370" s="55" t="s">
        <v>514</v>
      </c>
      <c r="G370" s="55" t="s">
        <v>992</v>
      </c>
      <c r="H370" s="55" t="s">
        <v>136</v>
      </c>
      <c r="I370" s="55">
        <v>9</v>
      </c>
      <c r="J370" s="55">
        <v>2020</v>
      </c>
      <c r="K370" s="55">
        <v>311</v>
      </c>
      <c r="L370" s="55" t="s">
        <v>280</v>
      </c>
      <c r="M370" s="55">
        <v>1921</v>
      </c>
      <c r="N370" s="55">
        <v>6.8730000000000002</v>
      </c>
      <c r="O370" s="55">
        <v>10692</v>
      </c>
      <c r="P370" s="55" t="s">
        <v>515</v>
      </c>
      <c r="Q370" s="55" t="s">
        <v>993</v>
      </c>
      <c r="R370" s="55" t="s">
        <v>136</v>
      </c>
      <c r="S370" s="55">
        <v>10</v>
      </c>
      <c r="T370" s="55">
        <v>1921</v>
      </c>
      <c r="U370" s="55">
        <v>7.181</v>
      </c>
      <c r="X370"/>
      <c r="Y370"/>
      <c r="Z370"/>
      <c r="AA370"/>
      <c r="AB370"/>
      <c r="AC370"/>
      <c r="AD370"/>
    </row>
    <row r="371" spans="1:30">
      <c r="A371" s="55">
        <v>120195</v>
      </c>
      <c r="B371" s="55" t="s">
        <v>994</v>
      </c>
      <c r="C371" s="55" t="s">
        <v>499</v>
      </c>
      <c r="D371" s="55">
        <v>500014</v>
      </c>
      <c r="E371" s="55" t="s">
        <v>995</v>
      </c>
      <c r="F371" s="55" t="s">
        <v>514</v>
      </c>
      <c r="G371" s="55" t="s">
        <v>995</v>
      </c>
      <c r="H371" s="55" t="s">
        <v>188</v>
      </c>
      <c r="I371" s="55">
        <v>10</v>
      </c>
      <c r="J371" s="55">
        <v>2020</v>
      </c>
      <c r="K371" s="55">
        <v>311</v>
      </c>
      <c r="L371" s="55" t="s">
        <v>280</v>
      </c>
      <c r="M371" s="55">
        <v>6095</v>
      </c>
      <c r="N371" s="55">
        <v>19.48</v>
      </c>
      <c r="O371" s="55">
        <v>10692</v>
      </c>
      <c r="P371" s="55" t="s">
        <v>515</v>
      </c>
      <c r="Q371" s="55" t="s">
        <v>996</v>
      </c>
      <c r="R371" s="55" t="s">
        <v>188</v>
      </c>
      <c r="S371" s="55">
        <v>10</v>
      </c>
      <c r="T371" s="55">
        <v>6095</v>
      </c>
      <c r="U371" s="55">
        <v>21.379000000000001</v>
      </c>
      <c r="X371"/>
      <c r="Y371"/>
      <c r="Z371"/>
      <c r="AA371"/>
      <c r="AB371"/>
      <c r="AC371"/>
      <c r="AD371"/>
    </row>
    <row r="372" spans="1:30">
      <c r="A372" s="55">
        <v>120195</v>
      </c>
      <c r="B372" s="55" t="s">
        <v>952</v>
      </c>
      <c r="C372" s="55" t="s">
        <v>499</v>
      </c>
      <c r="D372" s="55">
        <v>500044</v>
      </c>
      <c r="E372" s="55" t="s">
        <v>997</v>
      </c>
      <c r="F372" s="55" t="s">
        <v>501</v>
      </c>
      <c r="G372" s="55" t="s">
        <v>997</v>
      </c>
      <c r="H372" s="55" t="s">
        <v>142</v>
      </c>
      <c r="I372" s="55">
        <v>9</v>
      </c>
      <c r="J372" s="55">
        <v>2020</v>
      </c>
      <c r="K372" s="55">
        <v>311</v>
      </c>
      <c r="L372" s="55" t="s">
        <v>280</v>
      </c>
      <c r="M372" s="55">
        <v>4070</v>
      </c>
      <c r="N372" s="55">
        <v>13.805</v>
      </c>
      <c r="O372" s="55">
        <v>10086</v>
      </c>
      <c r="P372" s="55" t="s">
        <v>502</v>
      </c>
      <c r="Q372" s="55" t="s">
        <v>998</v>
      </c>
      <c r="R372" s="55" t="s">
        <v>142</v>
      </c>
      <c r="S372" s="55">
        <v>10</v>
      </c>
      <c r="T372" s="55">
        <v>4070</v>
      </c>
      <c r="U372" s="55">
        <v>14.555999999999999</v>
      </c>
      <c r="X372"/>
      <c r="Y372"/>
      <c r="Z372"/>
      <c r="AA372"/>
      <c r="AB372"/>
      <c r="AC372"/>
      <c r="AD372"/>
    </row>
    <row r="373" spans="1:30">
      <c r="A373" s="55">
        <v>120195</v>
      </c>
      <c r="B373" s="55" t="s">
        <v>975</v>
      </c>
      <c r="C373" s="55" t="s">
        <v>499</v>
      </c>
      <c r="D373" s="55">
        <v>500044</v>
      </c>
      <c r="E373" s="55" t="s">
        <v>999</v>
      </c>
      <c r="F373" s="55" t="s">
        <v>501</v>
      </c>
      <c r="G373" s="55" t="s">
        <v>999</v>
      </c>
      <c r="H373" s="55" t="s">
        <v>144</v>
      </c>
      <c r="I373" s="55">
        <v>9</v>
      </c>
      <c r="J373" s="55">
        <v>2020</v>
      </c>
      <c r="K373" s="55">
        <v>311</v>
      </c>
      <c r="L373" s="55" t="s">
        <v>280</v>
      </c>
      <c r="M373" s="55">
        <v>2742</v>
      </c>
      <c r="N373" s="55">
        <v>9.6980000000000004</v>
      </c>
      <c r="O373" s="55">
        <v>10086</v>
      </c>
      <c r="P373" s="55" t="s">
        <v>502</v>
      </c>
      <c r="Q373" s="55" t="s">
        <v>1000</v>
      </c>
      <c r="R373" s="55" t="s">
        <v>144</v>
      </c>
      <c r="S373" s="55">
        <v>10</v>
      </c>
      <c r="T373" s="55">
        <v>2742</v>
      </c>
      <c r="U373" s="55">
        <v>9.42</v>
      </c>
      <c r="X373"/>
      <c r="Y373"/>
      <c r="Z373"/>
      <c r="AA373"/>
      <c r="AB373"/>
      <c r="AC373"/>
      <c r="AD373"/>
    </row>
    <row r="374" spans="1:30">
      <c r="A374" s="55">
        <v>120195</v>
      </c>
      <c r="B374" s="55" t="s">
        <v>952</v>
      </c>
      <c r="C374" s="55" t="s">
        <v>499</v>
      </c>
      <c r="D374" s="55">
        <v>500044</v>
      </c>
      <c r="E374" s="55" t="s">
        <v>1001</v>
      </c>
      <c r="F374" s="55" t="s">
        <v>501</v>
      </c>
      <c r="G374" s="55" t="s">
        <v>1001</v>
      </c>
      <c r="H374" s="55" t="s">
        <v>139</v>
      </c>
      <c r="I374" s="55">
        <v>9</v>
      </c>
      <c r="J374" s="55">
        <v>2020</v>
      </c>
      <c r="K374" s="55">
        <v>311</v>
      </c>
      <c r="L374" s="55" t="s">
        <v>280</v>
      </c>
      <c r="M374" s="55">
        <v>4000</v>
      </c>
      <c r="N374" s="55">
        <v>13.568</v>
      </c>
      <c r="O374" s="55">
        <v>10086</v>
      </c>
      <c r="P374" s="55" t="s">
        <v>502</v>
      </c>
      <c r="Q374" s="55" t="s">
        <v>1002</v>
      </c>
      <c r="R374" s="55" t="s">
        <v>139</v>
      </c>
      <c r="S374" s="55">
        <v>10</v>
      </c>
      <c r="T374" s="55">
        <v>5297</v>
      </c>
      <c r="U374" s="55">
        <v>18.36</v>
      </c>
      <c r="X374"/>
      <c r="Y374"/>
      <c r="Z374"/>
      <c r="AA374"/>
      <c r="AB374"/>
      <c r="AC374"/>
      <c r="AD374"/>
    </row>
    <row r="375" spans="1:30">
      <c r="A375" s="55">
        <v>120195</v>
      </c>
      <c r="B375" s="55" t="s">
        <v>985</v>
      </c>
      <c r="C375" s="55" t="s">
        <v>499</v>
      </c>
      <c r="D375" s="55">
        <v>500044</v>
      </c>
      <c r="E375" s="55" t="s">
        <v>1003</v>
      </c>
      <c r="F375" s="55" t="s">
        <v>501</v>
      </c>
      <c r="G375" s="55" t="s">
        <v>1003</v>
      </c>
      <c r="H375" s="55" t="s">
        <v>144</v>
      </c>
      <c r="I375" s="55">
        <v>9</v>
      </c>
      <c r="J375" s="55">
        <v>2020</v>
      </c>
      <c r="K375" s="55">
        <v>311</v>
      </c>
      <c r="L375" s="55" t="s">
        <v>280</v>
      </c>
      <c r="M375" s="55">
        <v>4518</v>
      </c>
      <c r="N375" s="55">
        <v>14.44</v>
      </c>
      <c r="O375" s="55">
        <v>10086</v>
      </c>
      <c r="P375" s="55" t="s">
        <v>502</v>
      </c>
      <c r="Q375" s="55" t="s">
        <v>1004</v>
      </c>
      <c r="R375" s="55" t="s">
        <v>144</v>
      </c>
      <c r="S375" s="55">
        <v>10</v>
      </c>
      <c r="T375" s="55">
        <v>4518</v>
      </c>
      <c r="U375" s="55">
        <v>18.497</v>
      </c>
      <c r="X375"/>
      <c r="Y375"/>
      <c r="Z375"/>
      <c r="AA375"/>
      <c r="AB375"/>
      <c r="AC375"/>
      <c r="AD375"/>
    </row>
    <row r="376" spans="1:30">
      <c r="A376" s="55">
        <v>120195</v>
      </c>
      <c r="B376" s="55" t="s">
        <v>975</v>
      </c>
      <c r="C376" s="55" t="s">
        <v>499</v>
      </c>
      <c r="D376" s="55">
        <v>500044</v>
      </c>
      <c r="E376" s="55" t="s">
        <v>1005</v>
      </c>
      <c r="F376" s="55" t="s">
        <v>501</v>
      </c>
      <c r="G376" s="55" t="s">
        <v>1005</v>
      </c>
      <c r="H376" s="55" t="s">
        <v>180</v>
      </c>
      <c r="I376" s="55">
        <v>9</v>
      </c>
      <c r="J376" s="55">
        <v>2020</v>
      </c>
      <c r="K376" s="55">
        <v>311</v>
      </c>
      <c r="L376" s="55" t="s">
        <v>280</v>
      </c>
      <c r="M376" s="55">
        <v>4854</v>
      </c>
      <c r="N376" s="55">
        <v>17.169</v>
      </c>
      <c r="O376" s="55">
        <v>10086</v>
      </c>
      <c r="P376" s="55" t="s">
        <v>502</v>
      </c>
      <c r="Q376" s="55" t="s">
        <v>1006</v>
      </c>
      <c r="R376" s="55" t="s">
        <v>180</v>
      </c>
      <c r="S376" s="55">
        <v>10</v>
      </c>
      <c r="T376" s="55">
        <v>4854</v>
      </c>
      <c r="U376" s="55">
        <v>18.501999999999999</v>
      </c>
      <c r="X376"/>
      <c r="Y376"/>
      <c r="Z376"/>
      <c r="AA376"/>
      <c r="AB376"/>
      <c r="AC376"/>
      <c r="AD376"/>
    </row>
    <row r="377" spans="1:30">
      <c r="A377" s="55">
        <v>120195</v>
      </c>
      <c r="B377" s="55" t="s">
        <v>793</v>
      </c>
      <c r="C377" s="55" t="s">
        <v>499</v>
      </c>
      <c r="D377" s="55">
        <v>500014</v>
      </c>
      <c r="E377" s="55" t="s">
        <v>1007</v>
      </c>
      <c r="F377" s="55" t="s">
        <v>514</v>
      </c>
      <c r="G377" s="55" t="s">
        <v>1007</v>
      </c>
      <c r="H377" s="55" t="s">
        <v>881</v>
      </c>
      <c r="I377" s="55">
        <v>8</v>
      </c>
      <c r="J377" s="55">
        <v>2020</v>
      </c>
      <c r="K377" s="55">
        <v>311</v>
      </c>
      <c r="L377" s="55" t="s">
        <v>280</v>
      </c>
      <c r="M377" s="55">
        <v>880</v>
      </c>
      <c r="N377" s="55">
        <v>3.1440000000000001</v>
      </c>
      <c r="O377" s="55">
        <v>10692</v>
      </c>
      <c r="P377" s="55" t="s">
        <v>515</v>
      </c>
      <c r="Q377" s="55" t="s">
        <v>1008</v>
      </c>
      <c r="R377" s="55" t="s">
        <v>881</v>
      </c>
      <c r="S377" s="55">
        <v>10</v>
      </c>
      <c r="T377" s="55">
        <v>880</v>
      </c>
      <c r="U377" s="55">
        <v>2.9830000000000001</v>
      </c>
      <c r="X377"/>
      <c r="Y377"/>
      <c r="Z377"/>
      <c r="AA377"/>
      <c r="AB377"/>
      <c r="AC377"/>
      <c r="AD377"/>
    </row>
    <row r="378" spans="1:30">
      <c r="A378" s="55">
        <v>120195</v>
      </c>
      <c r="B378" s="55" t="s">
        <v>923</v>
      </c>
      <c r="C378" s="55" t="s">
        <v>499</v>
      </c>
      <c r="D378" s="55">
        <v>500014</v>
      </c>
      <c r="E378" s="55" t="s">
        <v>1009</v>
      </c>
      <c r="F378" s="55" t="s">
        <v>514</v>
      </c>
      <c r="G378" s="55" t="s">
        <v>1009</v>
      </c>
      <c r="H378" s="55" t="s">
        <v>165</v>
      </c>
      <c r="I378" s="55">
        <v>9</v>
      </c>
      <c r="J378" s="55">
        <v>2020</v>
      </c>
      <c r="K378" s="55">
        <v>311</v>
      </c>
      <c r="L378" s="55" t="s">
        <v>280</v>
      </c>
      <c r="M378" s="55">
        <v>446</v>
      </c>
      <c r="N378" s="55">
        <v>1.5960000000000001</v>
      </c>
      <c r="O378" s="55">
        <v>10692</v>
      </c>
      <c r="P378" s="55" t="s">
        <v>515</v>
      </c>
      <c r="Q378" s="55" t="s">
        <v>1010</v>
      </c>
      <c r="R378" s="55" t="s">
        <v>165</v>
      </c>
      <c r="S378" s="55">
        <v>10</v>
      </c>
      <c r="T378" s="55">
        <v>1112</v>
      </c>
      <c r="U378" s="55">
        <v>4.0330000000000004</v>
      </c>
      <c r="X378"/>
      <c r="Y378"/>
      <c r="Z378"/>
      <c r="AA378"/>
      <c r="AB378"/>
      <c r="AC378"/>
      <c r="AD378"/>
    </row>
    <row r="379" spans="1:30">
      <c r="A379" s="55">
        <v>120195</v>
      </c>
      <c r="B379" s="55" t="s">
        <v>923</v>
      </c>
      <c r="C379" s="55" t="s">
        <v>499</v>
      </c>
      <c r="D379" s="55">
        <v>500014</v>
      </c>
      <c r="E379" s="55" t="s">
        <v>1011</v>
      </c>
      <c r="F379" s="55" t="s">
        <v>514</v>
      </c>
      <c r="G379" s="55" t="s">
        <v>1011</v>
      </c>
      <c r="H379" s="55" t="s">
        <v>140</v>
      </c>
      <c r="I379" s="55">
        <v>9</v>
      </c>
      <c r="J379" s="55">
        <v>2020</v>
      </c>
      <c r="K379" s="55">
        <v>311</v>
      </c>
      <c r="L379" s="55" t="s">
        <v>280</v>
      </c>
      <c r="M379" s="55">
        <v>2000</v>
      </c>
      <c r="N379" s="55">
        <v>7.1559999999999997</v>
      </c>
      <c r="O379" s="55">
        <v>10692</v>
      </c>
      <c r="P379" s="55" t="s">
        <v>515</v>
      </c>
      <c r="Q379" s="55" t="s">
        <v>1012</v>
      </c>
      <c r="R379" s="55" t="s">
        <v>140</v>
      </c>
      <c r="S379" s="55">
        <v>10</v>
      </c>
      <c r="T379" s="55">
        <v>6008</v>
      </c>
      <c r="U379" s="55">
        <v>22.152000000000001</v>
      </c>
      <c r="X379"/>
      <c r="Y379"/>
      <c r="Z379"/>
      <c r="AA379"/>
      <c r="AB379"/>
      <c r="AC379"/>
      <c r="AD379"/>
    </row>
    <row r="380" spans="1:30">
      <c r="A380" s="55">
        <v>120195</v>
      </c>
      <c r="B380" s="55" t="s">
        <v>923</v>
      </c>
      <c r="C380" s="55" t="s">
        <v>499</v>
      </c>
      <c r="D380" s="55">
        <v>500014</v>
      </c>
      <c r="E380" s="55" t="s">
        <v>1013</v>
      </c>
      <c r="F380" s="55" t="s">
        <v>514</v>
      </c>
      <c r="G380" s="55" t="s">
        <v>1013</v>
      </c>
      <c r="H380" s="55" t="s">
        <v>167</v>
      </c>
      <c r="I380" s="55">
        <v>9</v>
      </c>
      <c r="J380" s="55">
        <v>2020</v>
      </c>
      <c r="K380" s="55">
        <v>311</v>
      </c>
      <c r="L380" s="55" t="s">
        <v>280</v>
      </c>
      <c r="M380" s="55">
        <v>300</v>
      </c>
      <c r="N380" s="55">
        <v>1.073</v>
      </c>
      <c r="O380" s="55">
        <v>10692</v>
      </c>
      <c r="P380" s="55" t="s">
        <v>515</v>
      </c>
      <c r="Q380" s="55" t="s">
        <v>1014</v>
      </c>
      <c r="R380" s="55" t="s">
        <v>167</v>
      </c>
      <c r="S380" s="55">
        <v>10</v>
      </c>
      <c r="T380" s="55">
        <v>1453</v>
      </c>
      <c r="U380" s="55">
        <v>4.7060000000000004</v>
      </c>
      <c r="X380"/>
      <c r="Y380"/>
      <c r="Z380"/>
      <c r="AA380"/>
      <c r="AB380"/>
      <c r="AC380"/>
      <c r="AD380"/>
    </row>
    <row r="381" spans="1:30">
      <c r="A381" s="55">
        <v>120195</v>
      </c>
      <c r="B381" s="55" t="s">
        <v>952</v>
      </c>
      <c r="C381" s="55" t="s">
        <v>499</v>
      </c>
      <c r="D381" s="55">
        <v>500044</v>
      </c>
      <c r="E381" s="55" t="s">
        <v>1015</v>
      </c>
      <c r="F381" s="55" t="s">
        <v>501</v>
      </c>
      <c r="G381" s="55" t="s">
        <v>1015</v>
      </c>
      <c r="H381" s="55" t="s">
        <v>179</v>
      </c>
      <c r="I381" s="55">
        <v>9</v>
      </c>
      <c r="J381" s="55">
        <v>2020</v>
      </c>
      <c r="K381" s="55">
        <v>311</v>
      </c>
      <c r="L381" s="55" t="s">
        <v>280</v>
      </c>
      <c r="M381" s="55">
        <v>2682</v>
      </c>
      <c r="N381" s="55">
        <v>9.0969999999999995</v>
      </c>
      <c r="O381" s="55">
        <v>10086</v>
      </c>
      <c r="P381" s="55" t="s">
        <v>502</v>
      </c>
      <c r="Q381" s="55" t="s">
        <v>1016</v>
      </c>
      <c r="R381" s="55" t="s">
        <v>179</v>
      </c>
      <c r="S381" s="55">
        <v>10</v>
      </c>
      <c r="T381" s="55">
        <v>2682</v>
      </c>
      <c r="U381" s="55">
        <v>9.2449999999999992</v>
      </c>
      <c r="X381"/>
      <c r="Y381"/>
      <c r="Z381"/>
      <c r="AA381"/>
      <c r="AB381"/>
      <c r="AC381"/>
      <c r="AD381"/>
    </row>
    <row r="382" spans="1:30">
      <c r="A382" s="55">
        <v>120195</v>
      </c>
      <c r="B382" s="55" t="s">
        <v>952</v>
      </c>
      <c r="C382" s="55" t="s">
        <v>499</v>
      </c>
      <c r="D382" s="55">
        <v>500044</v>
      </c>
      <c r="E382" s="55" t="s">
        <v>1017</v>
      </c>
      <c r="F382" s="55" t="s">
        <v>501</v>
      </c>
      <c r="G382" s="55" t="s">
        <v>1017</v>
      </c>
      <c r="H382" s="55" t="s">
        <v>179</v>
      </c>
      <c r="I382" s="55">
        <v>9</v>
      </c>
      <c r="J382" s="55">
        <v>2020</v>
      </c>
      <c r="K382" s="55">
        <v>311</v>
      </c>
      <c r="L382" s="55" t="s">
        <v>280</v>
      </c>
      <c r="M382" s="55">
        <v>1307</v>
      </c>
      <c r="N382" s="55">
        <v>4.4329999999999998</v>
      </c>
      <c r="O382" s="55">
        <v>10086</v>
      </c>
      <c r="P382" s="55" t="s">
        <v>502</v>
      </c>
      <c r="Q382" s="55" t="s">
        <v>1018</v>
      </c>
      <c r="R382" s="55" t="s">
        <v>179</v>
      </c>
      <c r="S382" s="55">
        <v>10</v>
      </c>
      <c r="T382" s="55">
        <v>1307</v>
      </c>
      <c r="U382" s="55">
        <v>4.016</v>
      </c>
      <c r="X382"/>
      <c r="Y382"/>
      <c r="Z382"/>
      <c r="AA382"/>
      <c r="AB382"/>
      <c r="AC382"/>
      <c r="AD382"/>
    </row>
    <row r="383" spans="1:30">
      <c r="A383" s="55">
        <v>120195</v>
      </c>
      <c r="B383" s="55" t="s">
        <v>952</v>
      </c>
      <c r="C383" s="55" t="s">
        <v>499</v>
      </c>
      <c r="D383" s="55">
        <v>500044</v>
      </c>
      <c r="E383" s="55" t="s">
        <v>1019</v>
      </c>
      <c r="F383" s="55" t="s">
        <v>501</v>
      </c>
      <c r="G383" s="55" t="s">
        <v>1019</v>
      </c>
      <c r="H383" s="55" t="s">
        <v>179</v>
      </c>
      <c r="I383" s="55">
        <v>9</v>
      </c>
      <c r="J383" s="55">
        <v>2020</v>
      </c>
      <c r="K383" s="55">
        <v>311</v>
      </c>
      <c r="L383" s="55" t="s">
        <v>280</v>
      </c>
      <c r="M383" s="55">
        <v>4663</v>
      </c>
      <c r="N383" s="55">
        <v>15.817</v>
      </c>
      <c r="O383" s="55">
        <v>10086</v>
      </c>
      <c r="P383" s="55" t="s">
        <v>502</v>
      </c>
      <c r="Q383" s="55" t="s">
        <v>1020</v>
      </c>
      <c r="R383" s="55" t="s">
        <v>179</v>
      </c>
      <c r="S383" s="55">
        <v>10</v>
      </c>
      <c r="T383" s="55">
        <v>4663</v>
      </c>
      <c r="U383" s="55">
        <v>15.853999999999999</v>
      </c>
      <c r="X383"/>
      <c r="Y383"/>
      <c r="Z383"/>
      <c r="AA383"/>
      <c r="AB383"/>
      <c r="AC383"/>
      <c r="AD383"/>
    </row>
    <row r="384" spans="1:30">
      <c r="A384" s="55">
        <v>120195</v>
      </c>
      <c r="B384" s="55" t="s">
        <v>1021</v>
      </c>
      <c r="C384" s="55" t="s">
        <v>499</v>
      </c>
      <c r="D384" s="55">
        <v>500044</v>
      </c>
      <c r="E384" s="55" t="s">
        <v>1022</v>
      </c>
      <c r="F384" s="55" t="s">
        <v>501</v>
      </c>
      <c r="G384" s="55" t="s">
        <v>1022</v>
      </c>
      <c r="H384" s="55" t="s">
        <v>186</v>
      </c>
      <c r="I384" s="55">
        <v>9</v>
      </c>
      <c r="J384" s="55">
        <v>2020</v>
      </c>
      <c r="K384" s="55">
        <v>311</v>
      </c>
      <c r="L384" s="55" t="s">
        <v>280</v>
      </c>
      <c r="M384" s="55">
        <v>870</v>
      </c>
      <c r="N384" s="55">
        <v>3.101</v>
      </c>
      <c r="O384" s="55">
        <v>10086</v>
      </c>
      <c r="P384" s="55" t="s">
        <v>502</v>
      </c>
      <c r="Q384" s="55" t="s">
        <v>1023</v>
      </c>
      <c r="R384" s="55" t="s">
        <v>186</v>
      </c>
      <c r="S384" s="55">
        <v>10</v>
      </c>
      <c r="T384" s="55">
        <v>1595</v>
      </c>
      <c r="U384" s="55">
        <v>4.843</v>
      </c>
      <c r="X384"/>
      <c r="Y384"/>
      <c r="Z384"/>
      <c r="AA384"/>
      <c r="AB384"/>
      <c r="AC384"/>
      <c r="AD384"/>
    </row>
    <row r="385" spans="1:30">
      <c r="A385" s="55">
        <v>120195</v>
      </c>
      <c r="B385" s="55" t="s">
        <v>975</v>
      </c>
      <c r="C385" s="55" t="s">
        <v>499</v>
      </c>
      <c r="D385" s="55">
        <v>500044</v>
      </c>
      <c r="E385" s="55" t="s">
        <v>1024</v>
      </c>
      <c r="F385" s="55" t="s">
        <v>501</v>
      </c>
      <c r="G385" s="55" t="s">
        <v>1024</v>
      </c>
      <c r="H385" s="55" t="s">
        <v>173</v>
      </c>
      <c r="I385" s="55">
        <v>9</v>
      </c>
      <c r="J385" s="55">
        <v>2020</v>
      </c>
      <c r="K385" s="55">
        <v>311</v>
      </c>
      <c r="L385" s="55" t="s">
        <v>280</v>
      </c>
      <c r="M385" s="55">
        <v>2503</v>
      </c>
      <c r="N385" s="55">
        <v>8.8529999999999998</v>
      </c>
      <c r="O385" s="55">
        <v>10086</v>
      </c>
      <c r="P385" s="55" t="s">
        <v>502</v>
      </c>
      <c r="Q385" s="55" t="s">
        <v>1025</v>
      </c>
      <c r="R385" s="55" t="s">
        <v>173</v>
      </c>
      <c r="S385" s="55">
        <v>10</v>
      </c>
      <c r="T385" s="55">
        <v>2503</v>
      </c>
      <c r="U385" s="55">
        <v>10.571</v>
      </c>
      <c r="X385"/>
      <c r="Y385"/>
      <c r="Z385"/>
      <c r="AA385"/>
      <c r="AB385"/>
      <c r="AC385"/>
      <c r="AD385"/>
    </row>
    <row r="386" spans="1:30">
      <c r="A386" s="55">
        <v>120195</v>
      </c>
      <c r="B386" s="55" t="s">
        <v>985</v>
      </c>
      <c r="C386" s="55" t="s">
        <v>499</v>
      </c>
      <c r="D386" s="55">
        <v>500044</v>
      </c>
      <c r="E386" s="55" t="s">
        <v>1026</v>
      </c>
      <c r="F386" s="55" t="s">
        <v>501</v>
      </c>
      <c r="G386" s="55" t="s">
        <v>1026</v>
      </c>
      <c r="H386" s="55" t="s">
        <v>144</v>
      </c>
      <c r="I386" s="55">
        <v>9</v>
      </c>
      <c r="J386" s="55">
        <v>2020</v>
      </c>
      <c r="K386" s="55">
        <v>311</v>
      </c>
      <c r="L386" s="55" t="s">
        <v>280</v>
      </c>
      <c r="M386" s="55">
        <v>2810</v>
      </c>
      <c r="N386" s="55">
        <v>8.9809999999999999</v>
      </c>
      <c r="O386" s="55">
        <v>10086</v>
      </c>
      <c r="P386" s="55" t="s">
        <v>502</v>
      </c>
      <c r="Q386" s="55" t="s">
        <v>1027</v>
      </c>
      <c r="R386" s="55" t="s">
        <v>144</v>
      </c>
      <c r="S386" s="55">
        <v>10</v>
      </c>
      <c r="T386" s="55">
        <v>2810</v>
      </c>
      <c r="U386" s="55">
        <v>9.3450000000000006</v>
      </c>
      <c r="X386"/>
      <c r="Y386"/>
      <c r="Z386"/>
      <c r="AA386"/>
      <c r="AB386"/>
      <c r="AC386"/>
      <c r="AD386"/>
    </row>
    <row r="387" spans="1:30">
      <c r="A387" s="55">
        <v>120195</v>
      </c>
      <c r="B387" s="55" t="s">
        <v>975</v>
      </c>
      <c r="C387" s="55" t="s">
        <v>499</v>
      </c>
      <c r="D387" s="55">
        <v>500044</v>
      </c>
      <c r="E387" s="55" t="s">
        <v>1028</v>
      </c>
      <c r="F387" s="55" t="s">
        <v>501</v>
      </c>
      <c r="G387" s="55" t="s">
        <v>1028</v>
      </c>
      <c r="H387" s="55" t="s">
        <v>180</v>
      </c>
      <c r="I387" s="55">
        <v>9</v>
      </c>
      <c r="J387" s="55">
        <v>2020</v>
      </c>
      <c r="K387" s="55">
        <v>311</v>
      </c>
      <c r="L387" s="55" t="s">
        <v>280</v>
      </c>
      <c r="M387" s="55">
        <v>2388</v>
      </c>
      <c r="N387" s="55">
        <v>8.4459999999999997</v>
      </c>
      <c r="O387" s="55">
        <v>10086</v>
      </c>
      <c r="P387" s="55" t="s">
        <v>502</v>
      </c>
      <c r="Q387" s="55" t="s">
        <v>1029</v>
      </c>
      <c r="R387" s="55" t="s">
        <v>180</v>
      </c>
      <c r="S387" s="55">
        <v>10</v>
      </c>
      <c r="T387" s="55">
        <v>2388</v>
      </c>
      <c r="U387" s="55">
        <v>8.3439999999999994</v>
      </c>
      <c r="X387"/>
      <c r="Y387"/>
      <c r="Z387"/>
      <c r="AA387"/>
      <c r="AB387"/>
      <c r="AC387"/>
      <c r="AD387"/>
    </row>
    <row r="388" spans="1:30">
      <c r="A388" s="55">
        <v>120195</v>
      </c>
      <c r="B388" s="55" t="s">
        <v>985</v>
      </c>
      <c r="C388" s="55" t="s">
        <v>499</v>
      </c>
      <c r="D388" s="55">
        <v>500044</v>
      </c>
      <c r="E388" s="55" t="s">
        <v>1030</v>
      </c>
      <c r="F388" s="55" t="s">
        <v>501</v>
      </c>
      <c r="G388" s="55" t="s">
        <v>1030</v>
      </c>
      <c r="H388" s="55" t="s">
        <v>188</v>
      </c>
      <c r="I388" s="55">
        <v>10</v>
      </c>
      <c r="J388" s="55">
        <v>2020</v>
      </c>
      <c r="K388" s="55">
        <v>311</v>
      </c>
      <c r="L388" s="55" t="s">
        <v>280</v>
      </c>
      <c r="M388" s="55">
        <v>4218</v>
      </c>
      <c r="N388" s="55">
        <v>13.481</v>
      </c>
      <c r="O388" s="55">
        <v>10086</v>
      </c>
      <c r="P388" s="55" t="s">
        <v>502</v>
      </c>
      <c r="Q388" s="55" t="s">
        <v>1031</v>
      </c>
      <c r="R388" s="55" t="s">
        <v>188</v>
      </c>
      <c r="S388" s="55">
        <v>10</v>
      </c>
      <c r="T388" s="55">
        <v>4218</v>
      </c>
      <c r="U388" s="55">
        <v>15.481999999999999</v>
      </c>
      <c r="X388"/>
      <c r="Y388"/>
      <c r="Z388"/>
      <c r="AA388"/>
      <c r="AB388"/>
      <c r="AC388"/>
      <c r="AD388"/>
    </row>
    <row r="389" spans="1:30">
      <c r="A389" s="55">
        <v>120195</v>
      </c>
      <c r="B389" s="55" t="s">
        <v>985</v>
      </c>
      <c r="C389" s="55" t="s">
        <v>499</v>
      </c>
      <c r="D389" s="55">
        <v>500044</v>
      </c>
      <c r="E389" s="55" t="s">
        <v>1032</v>
      </c>
      <c r="F389" s="55" t="s">
        <v>501</v>
      </c>
      <c r="G389" s="55" t="s">
        <v>1032</v>
      </c>
      <c r="H389" s="55" t="s">
        <v>188</v>
      </c>
      <c r="I389" s="55">
        <v>10</v>
      </c>
      <c r="J389" s="55">
        <v>2020</v>
      </c>
      <c r="K389" s="55">
        <v>311</v>
      </c>
      <c r="L389" s="55" t="s">
        <v>280</v>
      </c>
      <c r="M389" s="55">
        <v>2206</v>
      </c>
      <c r="N389" s="55">
        <v>7.05</v>
      </c>
      <c r="O389" s="55">
        <v>10086</v>
      </c>
      <c r="P389" s="55" t="s">
        <v>502</v>
      </c>
      <c r="Q389" s="55" t="s">
        <v>1033</v>
      </c>
      <c r="R389" s="55" t="s">
        <v>188</v>
      </c>
      <c r="S389" s="55">
        <v>10</v>
      </c>
      <c r="T389" s="55">
        <v>2206</v>
      </c>
      <c r="U389" s="55">
        <v>6.8609999999999998</v>
      </c>
      <c r="X389"/>
      <c r="Y389"/>
      <c r="Z389"/>
      <c r="AA389"/>
      <c r="AB389"/>
      <c r="AC389"/>
      <c r="AD389"/>
    </row>
    <row r="390" spans="1:30">
      <c r="A390" s="55">
        <v>120195</v>
      </c>
      <c r="B390" s="55" t="s">
        <v>952</v>
      </c>
      <c r="C390" s="55" t="s">
        <v>499</v>
      </c>
      <c r="D390" s="55">
        <v>500044</v>
      </c>
      <c r="E390" s="55" t="s">
        <v>1034</v>
      </c>
      <c r="F390" s="55" t="s">
        <v>501</v>
      </c>
      <c r="G390" s="55" t="s">
        <v>1034</v>
      </c>
      <c r="H390" s="55" t="s">
        <v>139</v>
      </c>
      <c r="I390" s="55">
        <v>9</v>
      </c>
      <c r="J390" s="55">
        <v>2020</v>
      </c>
      <c r="K390" s="55">
        <v>311</v>
      </c>
      <c r="L390" s="55" t="s">
        <v>280</v>
      </c>
      <c r="M390" s="55">
        <v>2000</v>
      </c>
      <c r="N390" s="55">
        <v>6.7839999999999998</v>
      </c>
      <c r="O390" s="55">
        <v>10086</v>
      </c>
      <c r="P390" s="55" t="s">
        <v>502</v>
      </c>
      <c r="Q390" s="55" t="s">
        <v>1035</v>
      </c>
      <c r="R390" s="55" t="s">
        <v>139</v>
      </c>
      <c r="S390" s="55">
        <v>10</v>
      </c>
      <c r="T390" s="55">
        <v>2041</v>
      </c>
      <c r="U390" s="55">
        <v>6.2439999999999998</v>
      </c>
      <c r="X390"/>
      <c r="Y390"/>
      <c r="Z390"/>
      <c r="AA390"/>
      <c r="AB390"/>
      <c r="AC390"/>
      <c r="AD390"/>
    </row>
    <row r="391" spans="1:30">
      <c r="A391" s="55">
        <v>120195</v>
      </c>
      <c r="B391" s="55" t="s">
        <v>975</v>
      </c>
      <c r="C391" s="55" t="s">
        <v>499</v>
      </c>
      <c r="D391" s="55">
        <v>500044</v>
      </c>
      <c r="E391" s="55" t="s">
        <v>1036</v>
      </c>
      <c r="F391" s="55" t="s">
        <v>501</v>
      </c>
      <c r="G391" s="55" t="s">
        <v>1036</v>
      </c>
      <c r="H391" s="55" t="s">
        <v>180</v>
      </c>
      <c r="I391" s="55">
        <v>9</v>
      </c>
      <c r="J391" s="55">
        <v>2020</v>
      </c>
      <c r="K391" s="55">
        <v>311</v>
      </c>
      <c r="L391" s="55" t="s">
        <v>280</v>
      </c>
      <c r="M391" s="55">
        <v>2881</v>
      </c>
      <c r="N391" s="55">
        <v>10.19</v>
      </c>
      <c r="O391" s="55">
        <v>10086</v>
      </c>
      <c r="P391" s="55" t="s">
        <v>502</v>
      </c>
      <c r="Q391" s="55" t="s">
        <v>1037</v>
      </c>
      <c r="R391" s="55" t="s">
        <v>180</v>
      </c>
      <c r="S391" s="55">
        <v>10</v>
      </c>
      <c r="T391" s="55">
        <v>2881</v>
      </c>
      <c r="U391" s="55">
        <v>10.329000000000001</v>
      </c>
      <c r="X391"/>
      <c r="Y391"/>
      <c r="Z391"/>
      <c r="AA391"/>
      <c r="AB391"/>
      <c r="AC391"/>
      <c r="AD391"/>
    </row>
    <row r="392" spans="1:30">
      <c r="A392" s="55">
        <v>120195</v>
      </c>
      <c r="B392" s="55" t="s">
        <v>975</v>
      </c>
      <c r="C392" s="55" t="s">
        <v>499</v>
      </c>
      <c r="D392" s="55">
        <v>500044</v>
      </c>
      <c r="E392" s="55" t="s">
        <v>1038</v>
      </c>
      <c r="F392" s="55" t="s">
        <v>501</v>
      </c>
      <c r="G392" s="55" t="s">
        <v>1038</v>
      </c>
      <c r="H392" s="55" t="s">
        <v>173</v>
      </c>
      <c r="I392" s="55">
        <v>9</v>
      </c>
      <c r="J392" s="55">
        <v>2020</v>
      </c>
      <c r="K392" s="55">
        <v>311</v>
      </c>
      <c r="L392" s="55" t="s">
        <v>280</v>
      </c>
      <c r="M392" s="55">
        <v>2338</v>
      </c>
      <c r="N392" s="55">
        <v>8.27</v>
      </c>
      <c r="O392" s="55">
        <v>10086</v>
      </c>
      <c r="P392" s="55" t="s">
        <v>502</v>
      </c>
      <c r="Q392" s="55" t="s">
        <v>1039</v>
      </c>
      <c r="R392" s="55" t="s">
        <v>173</v>
      </c>
      <c r="S392" s="55">
        <v>10</v>
      </c>
      <c r="T392" s="55">
        <v>2338</v>
      </c>
      <c r="U392" s="55">
        <v>8.5820000000000007</v>
      </c>
      <c r="X392"/>
      <c r="Y392"/>
      <c r="Z392"/>
      <c r="AA392"/>
      <c r="AB392"/>
      <c r="AC392"/>
      <c r="AD392"/>
    </row>
    <row r="393" spans="1:30">
      <c r="A393" s="55">
        <v>120195</v>
      </c>
      <c r="B393" s="55" t="s">
        <v>975</v>
      </c>
      <c r="C393" s="55" t="s">
        <v>499</v>
      </c>
      <c r="D393" s="55">
        <v>500044</v>
      </c>
      <c r="E393" s="55" t="s">
        <v>1040</v>
      </c>
      <c r="F393" s="55" t="s">
        <v>501</v>
      </c>
      <c r="G393" s="55" t="s">
        <v>1040</v>
      </c>
      <c r="H393" s="55" t="s">
        <v>173</v>
      </c>
      <c r="I393" s="55">
        <v>9</v>
      </c>
      <c r="J393" s="55">
        <v>2020</v>
      </c>
      <c r="K393" s="55">
        <v>311</v>
      </c>
      <c r="L393" s="55" t="s">
        <v>280</v>
      </c>
      <c r="M393" s="55">
        <v>3237</v>
      </c>
      <c r="N393" s="55">
        <v>11.449</v>
      </c>
      <c r="O393" s="55">
        <v>10086</v>
      </c>
      <c r="P393" s="55" t="s">
        <v>502</v>
      </c>
      <c r="Q393" s="55" t="s">
        <v>1041</v>
      </c>
      <c r="R393" s="55" t="s">
        <v>173</v>
      </c>
      <c r="S393" s="55">
        <v>10</v>
      </c>
      <c r="T393" s="55">
        <v>3237</v>
      </c>
      <c r="U393" s="55">
        <v>11.462</v>
      </c>
      <c r="X393"/>
      <c r="Y393"/>
      <c r="Z393"/>
      <c r="AA393"/>
      <c r="AB393"/>
      <c r="AC393"/>
      <c r="AD393"/>
    </row>
    <row r="394" spans="1:30">
      <c r="A394" s="55">
        <v>120195</v>
      </c>
      <c r="B394" s="55" t="s">
        <v>975</v>
      </c>
      <c r="C394" s="55" t="s">
        <v>499</v>
      </c>
      <c r="D394" s="55">
        <v>500044</v>
      </c>
      <c r="E394" s="55" t="s">
        <v>1042</v>
      </c>
      <c r="F394" s="55" t="s">
        <v>501</v>
      </c>
      <c r="G394" s="55" t="s">
        <v>1042</v>
      </c>
      <c r="H394" s="55" t="s">
        <v>173</v>
      </c>
      <c r="I394" s="55">
        <v>9</v>
      </c>
      <c r="J394" s="55">
        <v>2020</v>
      </c>
      <c r="K394" s="55">
        <v>311</v>
      </c>
      <c r="L394" s="55" t="s">
        <v>280</v>
      </c>
      <c r="M394" s="55">
        <v>1670</v>
      </c>
      <c r="N394" s="55">
        <v>5.907</v>
      </c>
      <c r="O394" s="55">
        <v>10086</v>
      </c>
      <c r="P394" s="55" t="s">
        <v>502</v>
      </c>
      <c r="Q394" s="55" t="s">
        <v>1043</v>
      </c>
      <c r="R394" s="55" t="s">
        <v>173</v>
      </c>
      <c r="S394" s="55">
        <v>10</v>
      </c>
      <c r="T394" s="55">
        <v>1670</v>
      </c>
      <c r="U394" s="55">
        <v>5.7759999999999998</v>
      </c>
      <c r="X394"/>
      <c r="Y394"/>
      <c r="Z394"/>
      <c r="AA394"/>
      <c r="AB394"/>
      <c r="AC394"/>
      <c r="AD394"/>
    </row>
    <row r="395" spans="1:30">
      <c r="A395" s="55">
        <v>120195</v>
      </c>
      <c r="B395" s="55" t="s">
        <v>793</v>
      </c>
      <c r="C395" s="55" t="s">
        <v>499</v>
      </c>
      <c r="D395" s="55">
        <v>500014</v>
      </c>
      <c r="E395" s="55" t="s">
        <v>1044</v>
      </c>
      <c r="F395" s="55" t="s">
        <v>514</v>
      </c>
      <c r="G395" s="55" t="s">
        <v>1044</v>
      </c>
      <c r="H395" s="55" t="s">
        <v>166</v>
      </c>
      <c r="I395" s="55">
        <v>9</v>
      </c>
      <c r="J395" s="55">
        <v>2020</v>
      </c>
      <c r="K395" s="55">
        <v>311</v>
      </c>
      <c r="L395" s="55" t="s">
        <v>280</v>
      </c>
      <c r="M395" s="55">
        <v>726</v>
      </c>
      <c r="N395" s="55">
        <v>2.5939999999999999</v>
      </c>
      <c r="O395" s="55">
        <v>10692</v>
      </c>
      <c r="P395" s="55" t="s">
        <v>515</v>
      </c>
      <c r="Q395" s="55" t="s">
        <v>1045</v>
      </c>
      <c r="R395" s="55" t="s">
        <v>166</v>
      </c>
      <c r="S395" s="55">
        <v>10</v>
      </c>
      <c r="T395" s="55">
        <v>566</v>
      </c>
      <c r="U395" s="55">
        <v>1.64</v>
      </c>
      <c r="X395"/>
      <c r="Y395"/>
      <c r="Z395"/>
      <c r="AA395"/>
      <c r="AB395"/>
      <c r="AC395"/>
      <c r="AD395"/>
    </row>
    <row r="396" spans="1:30">
      <c r="A396" s="55">
        <v>120195</v>
      </c>
      <c r="B396" s="55" t="s">
        <v>801</v>
      </c>
      <c r="C396" s="55" t="s">
        <v>499</v>
      </c>
      <c r="D396" s="55">
        <v>500014</v>
      </c>
      <c r="E396" s="55" t="s">
        <v>1046</v>
      </c>
      <c r="F396" s="55" t="s">
        <v>514</v>
      </c>
      <c r="G396" s="55" t="s">
        <v>1046</v>
      </c>
      <c r="H396" s="55" t="s">
        <v>166</v>
      </c>
      <c r="I396" s="55">
        <v>9</v>
      </c>
      <c r="J396" s="55">
        <v>2020</v>
      </c>
      <c r="K396" s="55">
        <v>311</v>
      </c>
      <c r="L396" s="55" t="s">
        <v>280</v>
      </c>
      <c r="M396" s="55">
        <v>945</v>
      </c>
      <c r="N396" s="55">
        <v>3.3759999999999999</v>
      </c>
      <c r="O396" s="55">
        <v>10692</v>
      </c>
      <c r="P396" s="55" t="s">
        <v>515</v>
      </c>
      <c r="Q396" s="55" t="s">
        <v>1047</v>
      </c>
      <c r="R396" s="55" t="s">
        <v>166</v>
      </c>
      <c r="S396" s="55">
        <v>10</v>
      </c>
      <c r="T396" s="55">
        <v>945</v>
      </c>
      <c r="U396" s="55">
        <v>4.0529999999999999</v>
      </c>
      <c r="X396"/>
      <c r="Y396"/>
      <c r="Z396"/>
      <c r="AA396"/>
      <c r="AB396"/>
      <c r="AC396"/>
      <c r="AD396"/>
    </row>
    <row r="397" spans="1:30">
      <c r="A397" s="55">
        <v>120195</v>
      </c>
      <c r="B397" s="55" t="s">
        <v>801</v>
      </c>
      <c r="C397" s="55" t="s">
        <v>499</v>
      </c>
      <c r="D397" s="55">
        <v>500014</v>
      </c>
      <c r="E397" s="55" t="s">
        <v>1048</v>
      </c>
      <c r="F397" s="55" t="s">
        <v>514</v>
      </c>
      <c r="G397" s="55" t="s">
        <v>1048</v>
      </c>
      <c r="H397" s="55" t="s">
        <v>171</v>
      </c>
      <c r="I397" s="55">
        <v>9</v>
      </c>
      <c r="J397" s="55">
        <v>2020</v>
      </c>
      <c r="K397" s="55">
        <v>311</v>
      </c>
      <c r="L397" s="55" t="s">
        <v>280</v>
      </c>
      <c r="M397" s="55">
        <v>108</v>
      </c>
      <c r="N397" s="55">
        <v>0.38600000000000001</v>
      </c>
      <c r="O397" s="55">
        <v>10692</v>
      </c>
      <c r="P397" s="55" t="s">
        <v>515</v>
      </c>
      <c r="Q397" s="55" t="s">
        <v>1049</v>
      </c>
      <c r="R397" s="55" t="s">
        <v>171</v>
      </c>
      <c r="S397" s="55">
        <v>10</v>
      </c>
      <c r="T397" s="55">
        <v>108</v>
      </c>
      <c r="U397" s="55">
        <v>0.35899999999999999</v>
      </c>
      <c r="X397"/>
      <c r="Y397"/>
      <c r="Z397"/>
      <c r="AA397"/>
      <c r="AB397"/>
      <c r="AC397"/>
      <c r="AD397"/>
    </row>
    <row r="398" spans="1:30">
      <c r="A398" s="55">
        <v>120195</v>
      </c>
      <c r="B398" s="55" t="s">
        <v>801</v>
      </c>
      <c r="C398" s="55" t="s">
        <v>499</v>
      </c>
      <c r="D398" s="55">
        <v>500014</v>
      </c>
      <c r="E398" s="55" t="s">
        <v>1050</v>
      </c>
      <c r="F398" s="55" t="s">
        <v>514</v>
      </c>
      <c r="G398" s="55" t="s">
        <v>1050</v>
      </c>
      <c r="H398" s="55" t="s">
        <v>172</v>
      </c>
      <c r="I398" s="55">
        <v>9</v>
      </c>
      <c r="J398" s="55">
        <v>2020</v>
      </c>
      <c r="K398" s="55">
        <v>311</v>
      </c>
      <c r="L398" s="55" t="s">
        <v>280</v>
      </c>
      <c r="M398" s="55">
        <v>930</v>
      </c>
      <c r="N398" s="55">
        <v>3.323</v>
      </c>
      <c r="O398" s="55">
        <v>10692</v>
      </c>
      <c r="P398" s="55" t="s">
        <v>515</v>
      </c>
      <c r="Q398" s="55" t="s">
        <v>1051</v>
      </c>
      <c r="R398" s="55" t="s">
        <v>172</v>
      </c>
      <c r="S398" s="55">
        <v>10</v>
      </c>
      <c r="T398" s="55">
        <v>930</v>
      </c>
      <c r="U398" s="55">
        <v>3.3660000000000001</v>
      </c>
      <c r="X398"/>
      <c r="Y398"/>
      <c r="Z398"/>
      <c r="AA398"/>
      <c r="AB398"/>
      <c r="AC398"/>
      <c r="AD398"/>
    </row>
    <row r="399" spans="1:30">
      <c r="A399" s="55">
        <v>120195</v>
      </c>
      <c r="B399" s="55" t="s">
        <v>793</v>
      </c>
      <c r="C399" s="55" t="s">
        <v>499</v>
      </c>
      <c r="D399" s="55">
        <v>500014</v>
      </c>
      <c r="E399" s="55" t="s">
        <v>1052</v>
      </c>
      <c r="F399" s="55" t="s">
        <v>514</v>
      </c>
      <c r="G399" s="55" t="s">
        <v>1052</v>
      </c>
      <c r="H399" s="55" t="s">
        <v>166</v>
      </c>
      <c r="I399" s="55">
        <v>9</v>
      </c>
      <c r="J399" s="55">
        <v>2020</v>
      </c>
      <c r="K399" s="55">
        <v>311</v>
      </c>
      <c r="L399" s="55" t="s">
        <v>280</v>
      </c>
      <c r="M399" s="55">
        <v>352</v>
      </c>
      <c r="N399" s="55">
        <v>1.258</v>
      </c>
      <c r="O399" s="55">
        <v>10692</v>
      </c>
      <c r="P399" s="55" t="s">
        <v>515</v>
      </c>
      <c r="Q399" s="55" t="s">
        <v>1053</v>
      </c>
      <c r="R399" s="55" t="s">
        <v>166</v>
      </c>
      <c r="S399" s="55">
        <v>10</v>
      </c>
      <c r="T399" s="55">
        <v>352</v>
      </c>
      <c r="U399" s="55">
        <v>1.6870000000000001</v>
      </c>
      <c r="X399"/>
      <c r="Y399"/>
      <c r="Z399"/>
      <c r="AA399"/>
      <c r="AB399"/>
      <c r="AC399"/>
      <c r="AD399"/>
    </row>
    <row r="400" spans="1:30">
      <c r="A400" s="55">
        <v>120195</v>
      </c>
      <c r="B400" s="55" t="s">
        <v>923</v>
      </c>
      <c r="C400" s="55" t="s">
        <v>499</v>
      </c>
      <c r="D400" s="55">
        <v>500014</v>
      </c>
      <c r="E400" s="55" t="s">
        <v>1054</v>
      </c>
      <c r="F400" s="55" t="s">
        <v>514</v>
      </c>
      <c r="G400" s="55" t="s">
        <v>1054</v>
      </c>
      <c r="H400" s="55" t="s">
        <v>165</v>
      </c>
      <c r="I400" s="55">
        <v>9</v>
      </c>
      <c r="J400" s="55">
        <v>2020</v>
      </c>
      <c r="K400" s="55">
        <v>311</v>
      </c>
      <c r="L400" s="55" t="s">
        <v>280</v>
      </c>
      <c r="M400" s="55">
        <v>1778</v>
      </c>
      <c r="N400" s="55">
        <v>6.3620000000000001</v>
      </c>
      <c r="O400" s="55">
        <v>10692</v>
      </c>
      <c r="P400" s="55" t="s">
        <v>515</v>
      </c>
      <c r="Q400" s="55" t="s">
        <v>1055</v>
      </c>
      <c r="R400" s="55" t="s">
        <v>165</v>
      </c>
      <c r="S400" s="55">
        <v>10</v>
      </c>
      <c r="T400" s="55">
        <v>1778</v>
      </c>
      <c r="U400" s="55">
        <v>6.3419999999999996</v>
      </c>
      <c r="X400"/>
      <c r="Y400"/>
      <c r="Z400"/>
      <c r="AA400"/>
      <c r="AB400"/>
      <c r="AC400"/>
      <c r="AD400"/>
    </row>
    <row r="401" spans="1:30">
      <c r="A401" s="55">
        <v>120195</v>
      </c>
      <c r="B401" s="55" t="s">
        <v>801</v>
      </c>
      <c r="C401" s="55" t="s">
        <v>499</v>
      </c>
      <c r="D401" s="55">
        <v>500014</v>
      </c>
      <c r="E401" s="55" t="s">
        <v>1056</v>
      </c>
      <c r="F401" s="55" t="s">
        <v>514</v>
      </c>
      <c r="G401" s="55" t="s">
        <v>1056</v>
      </c>
      <c r="H401" s="55" t="s">
        <v>136</v>
      </c>
      <c r="I401" s="55">
        <v>9</v>
      </c>
      <c r="J401" s="55">
        <v>2020</v>
      </c>
      <c r="K401" s="55">
        <v>311</v>
      </c>
      <c r="L401" s="55" t="s">
        <v>280</v>
      </c>
      <c r="M401" s="55">
        <v>4197</v>
      </c>
      <c r="N401" s="55">
        <v>14.996</v>
      </c>
      <c r="O401" s="55">
        <v>10692</v>
      </c>
      <c r="P401" s="55" t="s">
        <v>515</v>
      </c>
      <c r="Q401" s="55" t="s">
        <v>1057</v>
      </c>
      <c r="R401" s="55" t="s">
        <v>136</v>
      </c>
      <c r="S401" s="55">
        <v>10</v>
      </c>
      <c r="T401" s="55">
        <v>4197</v>
      </c>
      <c r="U401" s="55">
        <v>15.664</v>
      </c>
      <c r="X401"/>
      <c r="Y401"/>
      <c r="Z401"/>
      <c r="AA401"/>
      <c r="AB401"/>
      <c r="AC401"/>
      <c r="AD401"/>
    </row>
    <row r="402" spans="1:30">
      <c r="A402" s="55">
        <v>120195</v>
      </c>
      <c r="B402" s="55" t="s">
        <v>1058</v>
      </c>
      <c r="C402" s="55" t="s">
        <v>499</v>
      </c>
      <c r="D402" s="55">
        <v>500014</v>
      </c>
      <c r="E402" s="55" t="s">
        <v>1059</v>
      </c>
      <c r="F402" s="55" t="s">
        <v>514</v>
      </c>
      <c r="G402" s="55" t="s">
        <v>1059</v>
      </c>
      <c r="H402" s="55" t="s">
        <v>179</v>
      </c>
      <c r="I402" s="55">
        <v>9</v>
      </c>
      <c r="J402" s="55">
        <v>2020</v>
      </c>
      <c r="K402" s="55">
        <v>311</v>
      </c>
      <c r="L402" s="55" t="s">
        <v>280</v>
      </c>
      <c r="M402" s="55">
        <v>7672</v>
      </c>
      <c r="N402" s="55">
        <v>27.343</v>
      </c>
      <c r="O402" s="55">
        <v>10692</v>
      </c>
      <c r="P402" s="55" t="s">
        <v>515</v>
      </c>
      <c r="Q402" s="55" t="s">
        <v>1060</v>
      </c>
      <c r="R402" s="55" t="s">
        <v>179</v>
      </c>
      <c r="S402" s="55">
        <v>10</v>
      </c>
      <c r="T402" s="55">
        <v>7672</v>
      </c>
      <c r="U402" s="55">
        <v>26.346</v>
      </c>
      <c r="X402"/>
      <c r="Y402"/>
      <c r="Z402"/>
      <c r="AA402"/>
      <c r="AB402"/>
      <c r="AC402"/>
      <c r="AD402"/>
    </row>
    <row r="403" spans="1:30">
      <c r="A403" s="55">
        <v>120195</v>
      </c>
      <c r="B403" s="55" t="s">
        <v>1061</v>
      </c>
      <c r="C403" s="55" t="s">
        <v>499</v>
      </c>
      <c r="D403" s="55">
        <v>500014</v>
      </c>
      <c r="E403" s="55" t="s">
        <v>1062</v>
      </c>
      <c r="F403" s="55" t="s">
        <v>514</v>
      </c>
      <c r="G403" s="55" t="s">
        <v>1062</v>
      </c>
      <c r="H403" s="55" t="s">
        <v>173</v>
      </c>
      <c r="I403" s="55">
        <v>9</v>
      </c>
      <c r="J403" s="55">
        <v>2020</v>
      </c>
      <c r="K403" s="55">
        <v>311</v>
      </c>
      <c r="L403" s="55" t="s">
        <v>280</v>
      </c>
      <c r="M403" s="55">
        <v>7689</v>
      </c>
      <c r="N403" s="55">
        <v>24.574000000000002</v>
      </c>
      <c r="O403" s="55">
        <v>10692</v>
      </c>
      <c r="P403" s="55" t="s">
        <v>515</v>
      </c>
      <c r="Q403" s="55" t="s">
        <v>1063</v>
      </c>
      <c r="R403" s="55" t="s">
        <v>173</v>
      </c>
      <c r="S403" s="55">
        <v>10</v>
      </c>
      <c r="T403" s="55">
        <v>7870</v>
      </c>
      <c r="U403" s="55">
        <v>27.811</v>
      </c>
      <c r="X403"/>
      <c r="Y403"/>
      <c r="Z403"/>
      <c r="AA403"/>
      <c r="AB403"/>
      <c r="AC403"/>
      <c r="AD403"/>
    </row>
    <row r="404" spans="1:30">
      <c r="A404" s="55">
        <v>120195</v>
      </c>
      <c r="B404" s="55" t="s">
        <v>793</v>
      </c>
      <c r="C404" s="55" t="s">
        <v>499</v>
      </c>
      <c r="D404" s="55">
        <v>500014</v>
      </c>
      <c r="E404" s="55" t="s">
        <v>1064</v>
      </c>
      <c r="F404" s="55" t="s">
        <v>514</v>
      </c>
      <c r="G404" s="55" t="s">
        <v>1064</v>
      </c>
      <c r="H404" s="55" t="s">
        <v>166</v>
      </c>
      <c r="I404" s="55">
        <v>9</v>
      </c>
      <c r="J404" s="55">
        <v>2020</v>
      </c>
      <c r="K404" s="55">
        <v>311</v>
      </c>
      <c r="L404" s="55" t="s">
        <v>280</v>
      </c>
      <c r="M404" s="55">
        <v>70</v>
      </c>
      <c r="N404" s="55">
        <v>0.25</v>
      </c>
      <c r="O404" s="55">
        <v>10692</v>
      </c>
      <c r="P404" s="55" t="s">
        <v>515</v>
      </c>
      <c r="Q404" s="55" t="s">
        <v>1065</v>
      </c>
      <c r="R404" s="55" t="s">
        <v>166</v>
      </c>
      <c r="S404" s="55">
        <v>10</v>
      </c>
      <c r="T404" s="55">
        <v>70</v>
      </c>
      <c r="U404" s="55">
        <v>0.245</v>
      </c>
      <c r="X404"/>
      <c r="Y404"/>
      <c r="Z404"/>
      <c r="AA404"/>
      <c r="AB404"/>
      <c r="AC404"/>
      <c r="AD404"/>
    </row>
    <row r="405" spans="1:30">
      <c r="A405" s="55">
        <v>120195</v>
      </c>
      <c r="B405" s="55" t="s">
        <v>923</v>
      </c>
      <c r="C405" s="55" t="s">
        <v>499</v>
      </c>
      <c r="D405" s="55">
        <v>500014</v>
      </c>
      <c r="E405" s="55" t="s">
        <v>1066</v>
      </c>
      <c r="F405" s="55" t="s">
        <v>514</v>
      </c>
      <c r="G405" s="55" t="s">
        <v>1066</v>
      </c>
      <c r="H405" s="55" t="s">
        <v>165</v>
      </c>
      <c r="I405" s="55">
        <v>9</v>
      </c>
      <c r="J405" s="55">
        <v>2020</v>
      </c>
      <c r="K405" s="55">
        <v>311</v>
      </c>
      <c r="L405" s="55" t="s">
        <v>280</v>
      </c>
      <c r="M405" s="55">
        <v>2076</v>
      </c>
      <c r="N405" s="55">
        <v>7.4279999999999999</v>
      </c>
      <c r="O405" s="55">
        <v>10692</v>
      </c>
      <c r="P405" s="55" t="s">
        <v>515</v>
      </c>
      <c r="Q405" s="55" t="s">
        <v>1067</v>
      </c>
      <c r="R405" s="55" t="s">
        <v>165</v>
      </c>
      <c r="S405" s="55">
        <v>10</v>
      </c>
      <c r="T405" s="55">
        <v>2076</v>
      </c>
      <c r="U405" s="55">
        <v>8.07</v>
      </c>
      <c r="X405"/>
      <c r="Y405"/>
      <c r="Z405"/>
      <c r="AA405"/>
      <c r="AB405"/>
      <c r="AC405"/>
      <c r="AD405"/>
    </row>
    <row r="406" spans="1:30">
      <c r="A406" s="55">
        <v>120195</v>
      </c>
      <c r="B406" s="55" t="s">
        <v>923</v>
      </c>
      <c r="C406" s="55" t="s">
        <v>499</v>
      </c>
      <c r="D406" s="55">
        <v>500014</v>
      </c>
      <c r="E406" s="55" t="s">
        <v>1068</v>
      </c>
      <c r="F406" s="55" t="s">
        <v>514</v>
      </c>
      <c r="G406" s="55" t="s">
        <v>1068</v>
      </c>
      <c r="H406" s="55" t="s">
        <v>140</v>
      </c>
      <c r="I406" s="55">
        <v>9</v>
      </c>
      <c r="J406" s="55">
        <v>2020</v>
      </c>
      <c r="K406" s="55">
        <v>311</v>
      </c>
      <c r="L406" s="55" t="s">
        <v>280</v>
      </c>
      <c r="M406" s="55">
        <v>142</v>
      </c>
      <c r="N406" s="55">
        <v>0.50800000000000001</v>
      </c>
      <c r="O406" s="55">
        <v>10692</v>
      </c>
      <c r="P406" s="55" t="s">
        <v>515</v>
      </c>
      <c r="Q406" s="55" t="s">
        <v>1069</v>
      </c>
      <c r="R406" s="55" t="s">
        <v>140</v>
      </c>
      <c r="S406" s="55">
        <v>10</v>
      </c>
      <c r="T406" s="55">
        <v>142</v>
      </c>
      <c r="U406" s="55">
        <v>0.187</v>
      </c>
      <c r="X406"/>
      <c r="Y406"/>
      <c r="Z406"/>
      <c r="AA406"/>
      <c r="AB406"/>
      <c r="AC406"/>
      <c r="AD406"/>
    </row>
    <row r="407" spans="1:30">
      <c r="A407" s="55">
        <v>120195</v>
      </c>
      <c r="B407" s="55" t="s">
        <v>923</v>
      </c>
      <c r="C407" s="55" t="s">
        <v>499</v>
      </c>
      <c r="D407" s="55">
        <v>500014</v>
      </c>
      <c r="E407" s="55" t="s">
        <v>1070</v>
      </c>
      <c r="F407" s="55" t="s">
        <v>514</v>
      </c>
      <c r="G407" s="55" t="s">
        <v>1070</v>
      </c>
      <c r="H407" s="55" t="s">
        <v>167</v>
      </c>
      <c r="I407" s="55">
        <v>9</v>
      </c>
      <c r="J407" s="55">
        <v>2020</v>
      </c>
      <c r="K407" s="55">
        <v>311</v>
      </c>
      <c r="L407" s="55" t="s">
        <v>280</v>
      </c>
      <c r="M407" s="55">
        <v>200</v>
      </c>
      <c r="N407" s="55">
        <v>0.71599999999999997</v>
      </c>
      <c r="O407" s="55">
        <v>10692</v>
      </c>
      <c r="P407" s="55" t="s">
        <v>515</v>
      </c>
      <c r="Q407" s="55" t="s">
        <v>1014</v>
      </c>
      <c r="R407" s="55" t="s">
        <v>167</v>
      </c>
      <c r="S407" s="55">
        <v>10</v>
      </c>
      <c r="T407" s="55">
        <v>900</v>
      </c>
      <c r="U407" s="55">
        <v>3.907</v>
      </c>
      <c r="X407"/>
      <c r="Y407"/>
      <c r="Z407"/>
      <c r="AA407"/>
      <c r="AB407"/>
      <c r="AC407"/>
      <c r="AD407"/>
    </row>
    <row r="408" spans="1:30">
      <c r="A408" s="55">
        <v>120195</v>
      </c>
      <c r="B408" s="55" t="s">
        <v>994</v>
      </c>
      <c r="C408" s="55" t="s">
        <v>499</v>
      </c>
      <c r="D408" s="55">
        <v>500014</v>
      </c>
      <c r="E408" s="55" t="s">
        <v>1071</v>
      </c>
      <c r="F408" s="55" t="s">
        <v>514</v>
      </c>
      <c r="G408" s="55" t="s">
        <v>1071</v>
      </c>
      <c r="H408" s="55" t="s">
        <v>143</v>
      </c>
      <c r="I408" s="55">
        <v>9</v>
      </c>
      <c r="J408" s="55">
        <v>2020</v>
      </c>
      <c r="K408" s="55">
        <v>311</v>
      </c>
      <c r="L408" s="55" t="s">
        <v>280</v>
      </c>
      <c r="M408" s="55">
        <v>7952</v>
      </c>
      <c r="N408" s="55">
        <v>25.414999999999999</v>
      </c>
      <c r="O408" s="55">
        <v>10692</v>
      </c>
      <c r="P408" s="55" t="s">
        <v>515</v>
      </c>
      <c r="Q408" s="55" t="s">
        <v>1072</v>
      </c>
      <c r="R408" s="55" t="s">
        <v>143</v>
      </c>
      <c r="S408" s="55">
        <v>10</v>
      </c>
      <c r="T408" s="55">
        <v>7952</v>
      </c>
      <c r="U408" s="55">
        <v>27.965</v>
      </c>
      <c r="X408"/>
      <c r="Y408"/>
      <c r="Z408"/>
      <c r="AA408"/>
      <c r="AB408"/>
      <c r="AC408"/>
      <c r="AD408"/>
    </row>
    <row r="409" spans="1:30">
      <c r="A409" s="55">
        <v>120195</v>
      </c>
      <c r="B409" s="55" t="s">
        <v>975</v>
      </c>
      <c r="C409" s="55" t="s">
        <v>499</v>
      </c>
      <c r="D409" s="55">
        <v>500044</v>
      </c>
      <c r="E409" s="55" t="s">
        <v>1073</v>
      </c>
      <c r="F409" s="55" t="s">
        <v>501</v>
      </c>
      <c r="G409" s="55" t="s">
        <v>1073</v>
      </c>
      <c r="H409" s="55" t="s">
        <v>143</v>
      </c>
      <c r="I409" s="55">
        <v>9</v>
      </c>
      <c r="J409" s="55">
        <v>2020</v>
      </c>
      <c r="K409" s="55">
        <v>311</v>
      </c>
      <c r="L409" s="55" t="s">
        <v>280</v>
      </c>
      <c r="M409" s="55">
        <v>3527</v>
      </c>
      <c r="N409" s="55">
        <v>12.475</v>
      </c>
      <c r="O409" s="55">
        <v>10086</v>
      </c>
      <c r="P409" s="55" t="s">
        <v>502</v>
      </c>
      <c r="Q409" s="55" t="s">
        <v>1074</v>
      </c>
      <c r="R409" s="55" t="s">
        <v>143</v>
      </c>
      <c r="S409" s="55">
        <v>10</v>
      </c>
      <c r="T409" s="55">
        <v>3527</v>
      </c>
      <c r="U409" s="55">
        <v>12.685</v>
      </c>
      <c r="X409"/>
      <c r="Y409"/>
      <c r="Z409"/>
      <c r="AA409"/>
      <c r="AB409"/>
      <c r="AC409"/>
      <c r="AD409"/>
    </row>
    <row r="410" spans="1:30">
      <c r="A410" s="55">
        <v>120195</v>
      </c>
      <c r="B410" s="55" t="s">
        <v>985</v>
      </c>
      <c r="C410" s="55" t="s">
        <v>499</v>
      </c>
      <c r="D410" s="55">
        <v>500044</v>
      </c>
      <c r="E410" s="55" t="s">
        <v>1075</v>
      </c>
      <c r="F410" s="55" t="s">
        <v>501</v>
      </c>
      <c r="G410" s="55" t="s">
        <v>1075</v>
      </c>
      <c r="H410" s="55" t="s">
        <v>143</v>
      </c>
      <c r="I410" s="55">
        <v>9</v>
      </c>
      <c r="J410" s="55">
        <v>2020</v>
      </c>
      <c r="K410" s="55">
        <v>311</v>
      </c>
      <c r="L410" s="55" t="s">
        <v>280</v>
      </c>
      <c r="M410" s="55">
        <v>3380</v>
      </c>
      <c r="N410" s="55">
        <v>10.802</v>
      </c>
      <c r="O410" s="55">
        <v>10086</v>
      </c>
      <c r="P410" s="55" t="s">
        <v>502</v>
      </c>
      <c r="Q410" s="55" t="s">
        <v>1076</v>
      </c>
      <c r="R410" s="55" t="s">
        <v>143</v>
      </c>
      <c r="S410" s="55">
        <v>10</v>
      </c>
      <c r="T410" s="55">
        <v>3380</v>
      </c>
      <c r="U410" s="55">
        <v>13.242000000000001</v>
      </c>
      <c r="X410"/>
      <c r="Y410"/>
      <c r="Z410"/>
      <c r="AA410"/>
      <c r="AB410"/>
      <c r="AC410"/>
      <c r="AD410"/>
    </row>
    <row r="411" spans="1:30">
      <c r="A411" s="55">
        <v>120195</v>
      </c>
      <c r="B411" s="55" t="s">
        <v>985</v>
      </c>
      <c r="C411" s="55" t="s">
        <v>499</v>
      </c>
      <c r="D411" s="55">
        <v>500044</v>
      </c>
      <c r="E411" s="55" t="s">
        <v>1077</v>
      </c>
      <c r="F411" s="55" t="s">
        <v>501</v>
      </c>
      <c r="G411" s="55" t="s">
        <v>1077</v>
      </c>
      <c r="H411" s="55" t="s">
        <v>188</v>
      </c>
      <c r="I411" s="55">
        <v>10</v>
      </c>
      <c r="J411" s="55">
        <v>2020</v>
      </c>
      <c r="K411" s="55">
        <v>311</v>
      </c>
      <c r="L411" s="55" t="s">
        <v>280</v>
      </c>
      <c r="M411" s="55">
        <v>1777</v>
      </c>
      <c r="N411" s="55">
        <v>5.6790000000000003</v>
      </c>
      <c r="O411" s="55">
        <v>10086</v>
      </c>
      <c r="P411" s="55" t="s">
        <v>502</v>
      </c>
      <c r="Q411" s="55" t="s">
        <v>1078</v>
      </c>
      <c r="R411" s="55" t="s">
        <v>188</v>
      </c>
      <c r="S411" s="55">
        <v>10</v>
      </c>
      <c r="T411" s="55">
        <v>1777</v>
      </c>
      <c r="U411" s="55">
        <v>6.4210000000000003</v>
      </c>
      <c r="X411"/>
      <c r="Y411"/>
      <c r="Z411"/>
      <c r="AA411"/>
      <c r="AB411"/>
      <c r="AC411"/>
      <c r="AD411"/>
    </row>
    <row r="412" spans="1:30">
      <c r="A412" s="55">
        <v>120195</v>
      </c>
      <c r="B412" s="55" t="s">
        <v>975</v>
      </c>
      <c r="C412" s="55" t="s">
        <v>499</v>
      </c>
      <c r="D412" s="55">
        <v>500044</v>
      </c>
      <c r="E412" s="55" t="s">
        <v>1079</v>
      </c>
      <c r="F412" s="55" t="s">
        <v>501</v>
      </c>
      <c r="G412" s="55" t="s">
        <v>1079</v>
      </c>
      <c r="H412" s="55" t="s">
        <v>173</v>
      </c>
      <c r="I412" s="55">
        <v>9</v>
      </c>
      <c r="J412" s="55">
        <v>2020</v>
      </c>
      <c r="K412" s="55">
        <v>311</v>
      </c>
      <c r="L412" s="55" t="s">
        <v>280</v>
      </c>
      <c r="M412" s="55">
        <v>2838</v>
      </c>
      <c r="N412" s="55">
        <v>10.038</v>
      </c>
      <c r="O412" s="55">
        <v>10086</v>
      </c>
      <c r="P412" s="55" t="s">
        <v>502</v>
      </c>
      <c r="Q412" s="55" t="s">
        <v>1080</v>
      </c>
      <c r="R412" s="55" t="s">
        <v>173</v>
      </c>
      <c r="S412" s="55">
        <v>10</v>
      </c>
      <c r="T412" s="55">
        <v>2838</v>
      </c>
      <c r="U412" s="55">
        <v>11.218</v>
      </c>
      <c r="X412"/>
      <c r="Y412"/>
      <c r="Z412"/>
      <c r="AA412"/>
      <c r="AB412"/>
      <c r="AC412"/>
      <c r="AD412"/>
    </row>
    <row r="413" spans="1:30">
      <c r="A413" s="55">
        <v>120195</v>
      </c>
      <c r="B413" s="55" t="s">
        <v>1081</v>
      </c>
      <c r="C413" s="55" t="s">
        <v>499</v>
      </c>
      <c r="D413" s="55">
        <v>500044</v>
      </c>
      <c r="E413" s="55" t="s">
        <v>1082</v>
      </c>
      <c r="F413" s="55" t="s">
        <v>501</v>
      </c>
      <c r="G413" s="55" t="s">
        <v>1082</v>
      </c>
      <c r="H413" s="55" t="s">
        <v>145</v>
      </c>
      <c r="I413" s="55">
        <v>10</v>
      </c>
      <c r="J413" s="55">
        <v>2020</v>
      </c>
      <c r="K413" s="55">
        <v>311</v>
      </c>
      <c r="L413" s="55" t="s">
        <v>280</v>
      </c>
      <c r="M413" s="55">
        <v>1000</v>
      </c>
      <c r="N413" s="55">
        <v>4.0209999999999999</v>
      </c>
      <c r="O413" s="55">
        <v>10086</v>
      </c>
      <c r="P413" s="55" t="s">
        <v>502</v>
      </c>
      <c r="Q413" s="55" t="s">
        <v>1083</v>
      </c>
      <c r="R413" s="55" t="s">
        <v>145</v>
      </c>
      <c r="S413" s="55">
        <v>10</v>
      </c>
      <c r="T413" s="55">
        <v>4600</v>
      </c>
      <c r="U413" s="55">
        <v>15.821999999999999</v>
      </c>
      <c r="X413"/>
      <c r="Y413"/>
      <c r="Z413"/>
      <c r="AA413"/>
      <c r="AB413"/>
      <c r="AC413"/>
      <c r="AD413"/>
    </row>
    <row r="414" spans="1:30">
      <c r="A414" s="55">
        <v>120195</v>
      </c>
      <c r="B414" s="55" t="s">
        <v>985</v>
      </c>
      <c r="C414" s="55" t="s">
        <v>499</v>
      </c>
      <c r="D414" s="55">
        <v>500044</v>
      </c>
      <c r="E414" s="55" t="s">
        <v>1084</v>
      </c>
      <c r="F414" s="55" t="s">
        <v>501</v>
      </c>
      <c r="G414" s="55" t="s">
        <v>1084</v>
      </c>
      <c r="H414" s="55" t="s">
        <v>146</v>
      </c>
      <c r="I414" s="55">
        <v>10</v>
      </c>
      <c r="J414" s="55">
        <v>2020</v>
      </c>
      <c r="K414" s="55">
        <v>311</v>
      </c>
      <c r="L414" s="55" t="s">
        <v>280</v>
      </c>
      <c r="M414" s="55">
        <v>1195</v>
      </c>
      <c r="N414" s="55">
        <v>3.819</v>
      </c>
      <c r="O414" s="55">
        <v>10086</v>
      </c>
      <c r="P414" s="55" t="s">
        <v>502</v>
      </c>
      <c r="Q414" s="55" t="s">
        <v>1085</v>
      </c>
      <c r="R414" s="55" t="s">
        <v>146</v>
      </c>
      <c r="S414" s="55">
        <v>10</v>
      </c>
      <c r="T414" s="55">
        <v>840</v>
      </c>
      <c r="U414" s="55">
        <v>2.6579999999999999</v>
      </c>
      <c r="X414"/>
      <c r="Y414"/>
      <c r="Z414"/>
      <c r="AA414"/>
      <c r="AB414"/>
      <c r="AC414"/>
      <c r="AD414"/>
    </row>
    <row r="415" spans="1:30">
      <c r="A415" s="55">
        <v>120195</v>
      </c>
      <c r="B415" s="55" t="s">
        <v>1086</v>
      </c>
      <c r="C415" s="55" t="s">
        <v>499</v>
      </c>
      <c r="D415" s="55">
        <v>500044</v>
      </c>
      <c r="E415" s="55" t="s">
        <v>1087</v>
      </c>
      <c r="F415" s="55" t="s">
        <v>501</v>
      </c>
      <c r="G415" s="55" t="s">
        <v>1087</v>
      </c>
      <c r="H415" s="55" t="s">
        <v>148</v>
      </c>
      <c r="I415" s="55">
        <v>10</v>
      </c>
      <c r="J415" s="55">
        <v>2020</v>
      </c>
      <c r="K415" s="55">
        <v>311</v>
      </c>
      <c r="L415" s="55" t="s">
        <v>280</v>
      </c>
      <c r="M415" s="55">
        <v>1705</v>
      </c>
      <c r="N415" s="55">
        <v>6.8559999999999999</v>
      </c>
      <c r="O415" s="55">
        <v>10086</v>
      </c>
      <c r="P415" s="55" t="s">
        <v>502</v>
      </c>
      <c r="Q415" s="55" t="s">
        <v>1088</v>
      </c>
      <c r="R415" s="55" t="s">
        <v>148</v>
      </c>
      <c r="S415" s="55">
        <v>10</v>
      </c>
      <c r="T415" s="55">
        <v>1705</v>
      </c>
      <c r="U415" s="55">
        <v>6.5990000000000002</v>
      </c>
      <c r="X415"/>
      <c r="Y415"/>
      <c r="Z415"/>
      <c r="AA415"/>
      <c r="AB415"/>
      <c r="AC415"/>
      <c r="AD415"/>
    </row>
    <row r="416" spans="1:30">
      <c r="A416" s="55">
        <v>120195</v>
      </c>
      <c r="B416" s="55" t="s">
        <v>975</v>
      </c>
      <c r="C416" s="55" t="s">
        <v>499</v>
      </c>
      <c r="D416" s="55">
        <v>500044</v>
      </c>
      <c r="E416" s="55" t="s">
        <v>1089</v>
      </c>
      <c r="F416" s="55" t="s">
        <v>501</v>
      </c>
      <c r="G416" s="55" t="s">
        <v>1089</v>
      </c>
      <c r="H416" s="55" t="s">
        <v>173</v>
      </c>
      <c r="I416" s="55">
        <v>9</v>
      </c>
      <c r="J416" s="55">
        <v>2020</v>
      </c>
      <c r="K416" s="55">
        <v>311</v>
      </c>
      <c r="L416" s="55" t="s">
        <v>280</v>
      </c>
      <c r="M416" s="55">
        <v>5029</v>
      </c>
      <c r="N416" s="55">
        <v>17.788</v>
      </c>
      <c r="O416" s="55">
        <v>10086</v>
      </c>
      <c r="P416" s="55" t="s">
        <v>502</v>
      </c>
      <c r="Q416" s="55" t="s">
        <v>1090</v>
      </c>
      <c r="R416" s="55" t="s">
        <v>173</v>
      </c>
      <c r="S416" s="55">
        <v>10</v>
      </c>
      <c r="T416" s="55">
        <v>5029</v>
      </c>
      <c r="U416" s="55">
        <v>18.518999999999998</v>
      </c>
      <c r="X416"/>
      <c r="Y416"/>
      <c r="Z416"/>
      <c r="AA416"/>
      <c r="AB416"/>
      <c r="AC416"/>
      <c r="AD416"/>
    </row>
    <row r="417" spans="1:30">
      <c r="A417" s="55">
        <v>120195</v>
      </c>
      <c r="B417" s="55" t="s">
        <v>985</v>
      </c>
      <c r="C417" s="55" t="s">
        <v>499</v>
      </c>
      <c r="D417" s="55">
        <v>500044</v>
      </c>
      <c r="E417" s="55" t="s">
        <v>1091</v>
      </c>
      <c r="F417" s="55" t="s">
        <v>501</v>
      </c>
      <c r="G417" s="55" t="s">
        <v>1091</v>
      </c>
      <c r="H417" s="55" t="s">
        <v>183</v>
      </c>
      <c r="I417" s="55">
        <v>10</v>
      </c>
      <c r="J417" s="55">
        <v>2020</v>
      </c>
      <c r="K417" s="55">
        <v>311</v>
      </c>
      <c r="L417" s="55" t="s">
        <v>280</v>
      </c>
      <c r="M417" s="55">
        <v>4152</v>
      </c>
      <c r="N417" s="55">
        <v>13.27</v>
      </c>
      <c r="O417" s="55">
        <v>10086</v>
      </c>
      <c r="P417" s="55" t="s">
        <v>502</v>
      </c>
      <c r="Q417" s="55" t="s">
        <v>1092</v>
      </c>
      <c r="R417" s="55" t="s">
        <v>183</v>
      </c>
      <c r="S417" s="55">
        <v>10</v>
      </c>
      <c r="T417" s="55">
        <v>4152</v>
      </c>
      <c r="U417" s="55">
        <v>15.875</v>
      </c>
      <c r="X417"/>
      <c r="Y417"/>
      <c r="Z417"/>
      <c r="AA417"/>
      <c r="AB417"/>
      <c r="AC417"/>
      <c r="AD417"/>
    </row>
    <row r="418" spans="1:30">
      <c r="A418" s="55">
        <v>120195</v>
      </c>
      <c r="B418" s="55" t="s">
        <v>985</v>
      </c>
      <c r="C418" s="55" t="s">
        <v>499</v>
      </c>
      <c r="D418" s="55">
        <v>500044</v>
      </c>
      <c r="E418" s="55" t="s">
        <v>1093</v>
      </c>
      <c r="F418" s="55" t="s">
        <v>501</v>
      </c>
      <c r="G418" s="55" t="s">
        <v>1093</v>
      </c>
      <c r="H418" s="55" t="s">
        <v>183</v>
      </c>
      <c r="I418" s="55">
        <v>10</v>
      </c>
      <c r="J418" s="55">
        <v>2020</v>
      </c>
      <c r="K418" s="55">
        <v>311</v>
      </c>
      <c r="L418" s="55" t="s">
        <v>280</v>
      </c>
      <c r="M418" s="55">
        <v>4006</v>
      </c>
      <c r="N418" s="55">
        <v>12.803000000000001</v>
      </c>
      <c r="O418" s="55">
        <v>10086</v>
      </c>
      <c r="P418" s="55" t="s">
        <v>502</v>
      </c>
      <c r="Q418" s="55" t="s">
        <v>1094</v>
      </c>
      <c r="R418" s="55" t="s">
        <v>183</v>
      </c>
      <c r="S418" s="55">
        <v>10</v>
      </c>
      <c r="T418" s="55">
        <v>4006</v>
      </c>
      <c r="U418" s="55">
        <v>14.563000000000001</v>
      </c>
      <c r="X418"/>
      <c r="Y418"/>
      <c r="Z418"/>
      <c r="AA418"/>
      <c r="AB418"/>
      <c r="AC418"/>
      <c r="AD418"/>
    </row>
    <row r="419" spans="1:30">
      <c r="A419" s="55">
        <v>120195</v>
      </c>
      <c r="B419" s="55" t="s">
        <v>923</v>
      </c>
      <c r="C419" s="55" t="s">
        <v>499</v>
      </c>
      <c r="D419" s="55">
        <v>500014</v>
      </c>
      <c r="E419" s="55" t="s">
        <v>1095</v>
      </c>
      <c r="F419" s="55" t="s">
        <v>514</v>
      </c>
      <c r="G419" s="55" t="s">
        <v>1095</v>
      </c>
      <c r="H419" s="55" t="s">
        <v>177</v>
      </c>
      <c r="I419" s="55">
        <v>9</v>
      </c>
      <c r="J419" s="55">
        <v>2020</v>
      </c>
      <c r="K419" s="55">
        <v>311</v>
      </c>
      <c r="L419" s="55" t="s">
        <v>280</v>
      </c>
      <c r="M419" s="55">
        <v>4184</v>
      </c>
      <c r="N419" s="55">
        <v>14.97</v>
      </c>
      <c r="O419" s="55">
        <v>10692</v>
      </c>
      <c r="P419" s="55" t="s">
        <v>515</v>
      </c>
      <c r="Q419" s="55" t="s">
        <v>1096</v>
      </c>
      <c r="R419" s="55" t="s">
        <v>177</v>
      </c>
      <c r="S419" s="55">
        <v>10</v>
      </c>
      <c r="T419" s="55">
        <v>4184</v>
      </c>
      <c r="U419" s="55">
        <v>15.161</v>
      </c>
      <c r="X419"/>
      <c r="Y419"/>
      <c r="Z419"/>
      <c r="AA419"/>
      <c r="AB419"/>
      <c r="AC419"/>
      <c r="AD419"/>
    </row>
    <row r="420" spans="1:30">
      <c r="A420" s="55">
        <v>120195</v>
      </c>
      <c r="B420" s="55" t="s">
        <v>923</v>
      </c>
      <c r="C420" s="55" t="s">
        <v>499</v>
      </c>
      <c r="D420" s="55">
        <v>500014</v>
      </c>
      <c r="E420" s="55" t="s">
        <v>1097</v>
      </c>
      <c r="F420" s="55" t="s">
        <v>514</v>
      </c>
      <c r="G420" s="55" t="s">
        <v>1097</v>
      </c>
      <c r="H420" s="55" t="s">
        <v>167</v>
      </c>
      <c r="I420" s="55">
        <v>9</v>
      </c>
      <c r="J420" s="55">
        <v>2020</v>
      </c>
      <c r="K420" s="55">
        <v>311</v>
      </c>
      <c r="L420" s="55" t="s">
        <v>280</v>
      </c>
      <c r="M420" s="55">
        <v>200</v>
      </c>
      <c r="N420" s="55">
        <v>0.71599999999999997</v>
      </c>
      <c r="O420" s="55">
        <v>10692</v>
      </c>
      <c r="P420" s="55" t="s">
        <v>515</v>
      </c>
      <c r="Q420" s="55" t="s">
        <v>1014</v>
      </c>
      <c r="R420" s="55" t="s">
        <v>167</v>
      </c>
      <c r="S420" s="55">
        <v>10</v>
      </c>
      <c r="T420" s="55">
        <v>900</v>
      </c>
      <c r="U420" s="55">
        <v>3.9060000000000001</v>
      </c>
      <c r="X420"/>
      <c r="Y420"/>
      <c r="Z420"/>
      <c r="AA420"/>
      <c r="AB420"/>
      <c r="AC420"/>
      <c r="AD420"/>
    </row>
    <row r="421" spans="1:30">
      <c r="A421" s="55">
        <v>120195</v>
      </c>
      <c r="B421" s="55" t="s">
        <v>923</v>
      </c>
      <c r="C421" s="55" t="s">
        <v>499</v>
      </c>
      <c r="D421" s="55">
        <v>500014</v>
      </c>
      <c r="E421" s="55" t="s">
        <v>1098</v>
      </c>
      <c r="F421" s="55" t="s">
        <v>514</v>
      </c>
      <c r="G421" s="55" t="s">
        <v>1098</v>
      </c>
      <c r="H421" s="55" t="s">
        <v>167</v>
      </c>
      <c r="I421" s="55">
        <v>9</v>
      </c>
      <c r="J421" s="55">
        <v>2020</v>
      </c>
      <c r="K421" s="55">
        <v>311</v>
      </c>
      <c r="L421" s="55" t="s">
        <v>280</v>
      </c>
      <c r="M421" s="55">
        <v>303</v>
      </c>
      <c r="N421" s="55">
        <v>1.0840000000000001</v>
      </c>
      <c r="O421" s="55">
        <v>10692</v>
      </c>
      <c r="P421" s="55" t="s">
        <v>515</v>
      </c>
      <c r="Q421" s="55" t="s">
        <v>1014</v>
      </c>
      <c r="R421" s="55" t="s">
        <v>167</v>
      </c>
      <c r="S421" s="55">
        <v>10</v>
      </c>
      <c r="T421" s="55">
        <v>1453</v>
      </c>
      <c r="U421" s="55">
        <v>4.7060000000000004</v>
      </c>
      <c r="X421"/>
      <c r="Y421"/>
      <c r="Z421"/>
      <c r="AA421"/>
      <c r="AB421"/>
      <c r="AC421"/>
      <c r="AD421"/>
    </row>
    <row r="422" spans="1:30">
      <c r="A422" s="55">
        <v>120195</v>
      </c>
      <c r="B422" s="55" t="s">
        <v>982</v>
      </c>
      <c r="C422" s="55" t="s">
        <v>499</v>
      </c>
      <c r="D422" s="55">
        <v>500014</v>
      </c>
      <c r="E422" s="55" t="s">
        <v>1099</v>
      </c>
      <c r="F422" s="55" t="s">
        <v>514</v>
      </c>
      <c r="G422" s="55" t="s">
        <v>1099</v>
      </c>
      <c r="H422" s="55" t="s">
        <v>186</v>
      </c>
      <c r="I422" s="55">
        <v>9</v>
      </c>
      <c r="J422" s="55">
        <v>2020</v>
      </c>
      <c r="K422" s="55">
        <v>311</v>
      </c>
      <c r="L422" s="55" t="s">
        <v>280</v>
      </c>
      <c r="M422" s="55">
        <v>11345</v>
      </c>
      <c r="N422" s="55">
        <v>38.481999999999999</v>
      </c>
      <c r="O422" s="55">
        <v>10692</v>
      </c>
      <c r="P422" s="55" t="s">
        <v>515</v>
      </c>
      <c r="Q422" s="55" t="s">
        <v>1100</v>
      </c>
      <c r="R422" s="55" t="s">
        <v>143</v>
      </c>
      <c r="S422" s="55">
        <v>10</v>
      </c>
      <c r="T422" s="55">
        <v>11345</v>
      </c>
      <c r="U422" s="55">
        <v>39.106000000000002</v>
      </c>
      <c r="X422"/>
      <c r="Y422"/>
      <c r="Z422"/>
      <c r="AA422"/>
      <c r="AB422"/>
      <c r="AC422"/>
      <c r="AD422"/>
    </row>
    <row r="423" spans="1:30">
      <c r="A423" s="55">
        <v>120195</v>
      </c>
      <c r="B423" s="55" t="s">
        <v>982</v>
      </c>
      <c r="C423" s="55" t="s">
        <v>499</v>
      </c>
      <c r="D423" s="55">
        <v>500014</v>
      </c>
      <c r="E423" s="55" t="s">
        <v>1101</v>
      </c>
      <c r="F423" s="55" t="s">
        <v>514</v>
      </c>
      <c r="G423" s="55" t="s">
        <v>1101</v>
      </c>
      <c r="H423" s="55" t="s">
        <v>180</v>
      </c>
      <c r="I423" s="55">
        <v>9</v>
      </c>
      <c r="J423" s="55">
        <v>2020</v>
      </c>
      <c r="K423" s="55">
        <v>311</v>
      </c>
      <c r="L423" s="55" t="s">
        <v>280</v>
      </c>
      <c r="M423" s="55">
        <v>7</v>
      </c>
      <c r="N423" s="55">
        <v>2.4E-2</v>
      </c>
      <c r="O423" s="55">
        <v>10692</v>
      </c>
      <c r="P423" s="55" t="s">
        <v>515</v>
      </c>
      <c r="Q423" s="55" t="s">
        <v>1102</v>
      </c>
      <c r="R423" s="55" t="s">
        <v>180</v>
      </c>
      <c r="S423" s="55">
        <v>10</v>
      </c>
      <c r="T423" s="55">
        <v>7</v>
      </c>
      <c r="U423" s="55">
        <v>2.8000000000000001E-2</v>
      </c>
      <c r="X423"/>
      <c r="Y423"/>
      <c r="Z423"/>
      <c r="AA423"/>
      <c r="AB423"/>
      <c r="AC423"/>
      <c r="AD423"/>
    </row>
    <row r="424" spans="1:30">
      <c r="A424" s="55">
        <v>120195</v>
      </c>
      <c r="B424" s="55" t="s">
        <v>1103</v>
      </c>
      <c r="C424" s="55" t="s">
        <v>499</v>
      </c>
      <c r="D424" s="55">
        <v>500014</v>
      </c>
      <c r="E424" s="55" t="s">
        <v>1104</v>
      </c>
      <c r="F424" s="55" t="s">
        <v>514</v>
      </c>
      <c r="G424" s="55" t="s">
        <v>1104</v>
      </c>
      <c r="H424" s="55" t="s">
        <v>146</v>
      </c>
      <c r="I424" s="55">
        <v>10</v>
      </c>
      <c r="J424" s="55">
        <v>2020</v>
      </c>
      <c r="K424" s="55">
        <v>311</v>
      </c>
      <c r="L424" s="55" t="s">
        <v>280</v>
      </c>
      <c r="M424" s="55">
        <v>261</v>
      </c>
      <c r="N424" s="55">
        <v>1.0489999999999999</v>
      </c>
      <c r="O424" s="55">
        <v>10692</v>
      </c>
      <c r="P424" s="55" t="s">
        <v>515</v>
      </c>
      <c r="Q424" s="55" t="s">
        <v>1105</v>
      </c>
      <c r="R424" s="55" t="s">
        <v>146</v>
      </c>
      <c r="S424" s="55">
        <v>10</v>
      </c>
      <c r="T424" s="55">
        <v>261</v>
      </c>
      <c r="U424" s="55">
        <v>0.29499999999999998</v>
      </c>
      <c r="X424"/>
      <c r="Y424"/>
      <c r="Z424"/>
      <c r="AA424"/>
      <c r="AB424"/>
      <c r="AC424"/>
      <c r="AD424"/>
    </row>
    <row r="425" spans="1:30">
      <c r="A425" s="55">
        <v>120195</v>
      </c>
      <c r="B425" s="55" t="s">
        <v>1106</v>
      </c>
      <c r="C425" s="55" t="s">
        <v>499</v>
      </c>
      <c r="D425" s="55">
        <v>500014</v>
      </c>
      <c r="E425" s="55" t="s">
        <v>1107</v>
      </c>
      <c r="F425" s="55" t="s">
        <v>514</v>
      </c>
      <c r="G425" s="55" t="s">
        <v>1107</v>
      </c>
      <c r="H425" s="55" t="s">
        <v>174</v>
      </c>
      <c r="I425" s="55">
        <v>10</v>
      </c>
      <c r="J425" s="55">
        <v>2020</v>
      </c>
      <c r="K425" s="55">
        <v>311</v>
      </c>
      <c r="L425" s="55" t="s">
        <v>280</v>
      </c>
      <c r="M425" s="55">
        <v>1321</v>
      </c>
      <c r="N425" s="55">
        <v>4.6719999999999997</v>
      </c>
      <c r="O425" s="55">
        <v>10692</v>
      </c>
      <c r="P425" s="55" t="s">
        <v>515</v>
      </c>
      <c r="Q425" s="55" t="s">
        <v>1108</v>
      </c>
      <c r="R425" s="55" t="s">
        <v>174</v>
      </c>
      <c r="S425" s="55">
        <v>10</v>
      </c>
      <c r="T425" s="55">
        <v>3205</v>
      </c>
      <c r="U425" s="55">
        <v>9.6530000000000005</v>
      </c>
      <c r="X425"/>
      <c r="Y425"/>
      <c r="Z425"/>
      <c r="AA425"/>
      <c r="AB425"/>
      <c r="AC425"/>
      <c r="AD425"/>
    </row>
    <row r="426" spans="1:30">
      <c r="A426" s="55">
        <v>120195</v>
      </c>
      <c r="B426" s="55" t="s">
        <v>982</v>
      </c>
      <c r="C426" s="55" t="s">
        <v>499</v>
      </c>
      <c r="D426" s="55">
        <v>500014</v>
      </c>
      <c r="E426" s="55" t="s">
        <v>1109</v>
      </c>
      <c r="F426" s="55" t="s">
        <v>514</v>
      </c>
      <c r="G426" s="55" t="s">
        <v>1109</v>
      </c>
      <c r="H426" s="55" t="s">
        <v>187</v>
      </c>
      <c r="I426" s="55">
        <v>9</v>
      </c>
      <c r="J426" s="55">
        <v>2020</v>
      </c>
      <c r="K426" s="55">
        <v>311</v>
      </c>
      <c r="L426" s="55" t="s">
        <v>280</v>
      </c>
      <c r="M426" s="55">
        <v>11412</v>
      </c>
      <c r="N426" s="55">
        <v>38.71</v>
      </c>
      <c r="O426" s="55">
        <v>10692</v>
      </c>
      <c r="P426" s="55" t="s">
        <v>515</v>
      </c>
      <c r="Q426" s="55" t="s">
        <v>1110</v>
      </c>
      <c r="R426" s="55" t="s">
        <v>187</v>
      </c>
      <c r="S426" s="55">
        <v>10</v>
      </c>
      <c r="T426" s="55">
        <v>11412</v>
      </c>
      <c r="U426" s="55">
        <v>39.631999999999998</v>
      </c>
      <c r="X426"/>
      <c r="Y426"/>
      <c r="Z426"/>
      <c r="AA426"/>
      <c r="AB426"/>
      <c r="AC426"/>
      <c r="AD426"/>
    </row>
    <row r="427" spans="1:30">
      <c r="A427" s="55">
        <v>120195</v>
      </c>
      <c r="B427" s="55" t="s">
        <v>982</v>
      </c>
      <c r="C427" s="55" t="s">
        <v>499</v>
      </c>
      <c r="D427" s="55">
        <v>500014</v>
      </c>
      <c r="E427" s="55" t="s">
        <v>1111</v>
      </c>
      <c r="F427" s="55" t="s">
        <v>514</v>
      </c>
      <c r="G427" s="55" t="s">
        <v>1111</v>
      </c>
      <c r="H427" s="55" t="s">
        <v>141</v>
      </c>
      <c r="I427" s="55">
        <v>9</v>
      </c>
      <c r="J427" s="55">
        <v>2020</v>
      </c>
      <c r="K427" s="55">
        <v>311</v>
      </c>
      <c r="L427" s="55" t="s">
        <v>280</v>
      </c>
      <c r="M427" s="55">
        <v>10192</v>
      </c>
      <c r="N427" s="55">
        <v>34.570999999999998</v>
      </c>
      <c r="O427" s="55">
        <v>10692</v>
      </c>
      <c r="P427" s="55" t="s">
        <v>515</v>
      </c>
      <c r="Q427" s="55" t="s">
        <v>1112</v>
      </c>
      <c r="R427" s="55" t="s">
        <v>141</v>
      </c>
      <c r="S427" s="55">
        <v>10</v>
      </c>
      <c r="T427" s="55">
        <v>10192</v>
      </c>
      <c r="U427" s="55">
        <v>35.283000000000001</v>
      </c>
      <c r="X427"/>
      <c r="Y427"/>
      <c r="Z427"/>
      <c r="AA427"/>
      <c r="AB427"/>
      <c r="AC427"/>
      <c r="AD427"/>
    </row>
    <row r="428" spans="1:30">
      <c r="A428" s="55">
        <v>120195</v>
      </c>
      <c r="B428" s="55" t="s">
        <v>1058</v>
      </c>
      <c r="C428" s="55" t="s">
        <v>499</v>
      </c>
      <c r="D428" s="55">
        <v>500014</v>
      </c>
      <c r="E428" s="55" t="s">
        <v>1113</v>
      </c>
      <c r="F428" s="55" t="s">
        <v>514</v>
      </c>
      <c r="G428" s="55" t="s">
        <v>1113</v>
      </c>
      <c r="H428" s="55" t="s">
        <v>142</v>
      </c>
      <c r="I428" s="55">
        <v>9</v>
      </c>
      <c r="J428" s="55">
        <v>2020</v>
      </c>
      <c r="K428" s="55">
        <v>311</v>
      </c>
      <c r="L428" s="55" t="s">
        <v>280</v>
      </c>
      <c r="M428" s="55">
        <v>9260</v>
      </c>
      <c r="N428" s="55">
        <v>33.003</v>
      </c>
      <c r="O428" s="55">
        <v>10692</v>
      </c>
      <c r="P428" s="55" t="s">
        <v>515</v>
      </c>
      <c r="Q428" s="55" t="s">
        <v>1114</v>
      </c>
      <c r="R428" s="55" t="s">
        <v>142</v>
      </c>
      <c r="S428" s="55">
        <v>10</v>
      </c>
      <c r="T428" s="55">
        <v>16088</v>
      </c>
      <c r="U428" s="55">
        <v>53.482999999999997</v>
      </c>
      <c r="X428"/>
      <c r="Y428"/>
      <c r="Z428"/>
      <c r="AA428"/>
      <c r="AB428"/>
      <c r="AC428"/>
      <c r="AD428"/>
    </row>
    <row r="429" spans="1:30">
      <c r="A429" s="55">
        <v>120195</v>
      </c>
      <c r="B429" s="55" t="s">
        <v>994</v>
      </c>
      <c r="C429" s="55" t="s">
        <v>499</v>
      </c>
      <c r="D429" s="55">
        <v>500014</v>
      </c>
      <c r="E429" s="55" t="s">
        <v>1115</v>
      </c>
      <c r="F429" s="55" t="s">
        <v>514</v>
      </c>
      <c r="G429" s="55" t="s">
        <v>1115</v>
      </c>
      <c r="H429" s="55" t="s">
        <v>188</v>
      </c>
      <c r="I429" s="55">
        <v>10</v>
      </c>
      <c r="J429" s="55">
        <v>2020</v>
      </c>
      <c r="K429" s="55">
        <v>311</v>
      </c>
      <c r="L429" s="55" t="s">
        <v>280</v>
      </c>
      <c r="M429" s="55">
        <v>527</v>
      </c>
      <c r="N429" s="55">
        <v>1.6840000000000002</v>
      </c>
      <c r="O429" s="55">
        <v>10692</v>
      </c>
      <c r="P429" s="55" t="s">
        <v>515</v>
      </c>
      <c r="Q429" s="55" t="s">
        <v>1116</v>
      </c>
      <c r="R429" s="55" t="s">
        <v>188</v>
      </c>
      <c r="S429" s="55">
        <v>10</v>
      </c>
      <c r="T429" s="55">
        <v>959</v>
      </c>
      <c r="U429" s="55">
        <v>3.508</v>
      </c>
      <c r="X429"/>
      <c r="Y429"/>
      <c r="Z429"/>
      <c r="AA429"/>
      <c r="AB429"/>
      <c r="AC429"/>
      <c r="AD429"/>
    </row>
    <row r="430" spans="1:30">
      <c r="A430" s="55">
        <v>120195</v>
      </c>
      <c r="B430" s="55" t="s">
        <v>1086</v>
      </c>
      <c r="C430" s="55" t="s">
        <v>499</v>
      </c>
      <c r="D430" s="55">
        <v>500044</v>
      </c>
      <c r="E430" s="55" t="s">
        <v>1117</v>
      </c>
      <c r="F430" s="55" t="s">
        <v>501</v>
      </c>
      <c r="G430" s="55" t="s">
        <v>1117</v>
      </c>
      <c r="H430" s="55" t="s">
        <v>146</v>
      </c>
      <c r="I430" s="55">
        <v>10</v>
      </c>
      <c r="J430" s="55">
        <v>2020</v>
      </c>
      <c r="K430" s="55">
        <v>311</v>
      </c>
      <c r="L430" s="55" t="s">
        <v>280</v>
      </c>
      <c r="M430" s="55">
        <v>1936</v>
      </c>
      <c r="N430" s="55">
        <v>7.7850000000000001</v>
      </c>
      <c r="O430" s="55">
        <v>10086</v>
      </c>
      <c r="P430" s="55" t="s">
        <v>502</v>
      </c>
      <c r="Q430" s="55" t="s">
        <v>1118</v>
      </c>
      <c r="R430" s="55" t="s">
        <v>146</v>
      </c>
      <c r="S430" s="55">
        <v>10</v>
      </c>
      <c r="T430" s="55">
        <v>1936</v>
      </c>
      <c r="U430" s="55">
        <v>6.1130000000000004</v>
      </c>
      <c r="X430"/>
      <c r="Y430"/>
      <c r="Z430"/>
      <c r="AA430"/>
      <c r="AB430"/>
      <c r="AC430"/>
      <c r="AD430"/>
    </row>
    <row r="431" spans="1:30">
      <c r="A431" s="55">
        <v>120195</v>
      </c>
      <c r="B431" s="55" t="s">
        <v>985</v>
      </c>
      <c r="C431" s="55" t="s">
        <v>499</v>
      </c>
      <c r="D431" s="55">
        <v>500044</v>
      </c>
      <c r="E431" s="55" t="s">
        <v>1119</v>
      </c>
      <c r="F431" s="55" t="s">
        <v>501</v>
      </c>
      <c r="G431" s="55" t="s">
        <v>1119</v>
      </c>
      <c r="H431" s="55" t="s">
        <v>188</v>
      </c>
      <c r="I431" s="55">
        <v>10</v>
      </c>
      <c r="J431" s="55">
        <v>2020</v>
      </c>
      <c r="K431" s="55">
        <v>311</v>
      </c>
      <c r="L431" s="55" t="s">
        <v>280</v>
      </c>
      <c r="M431" s="55">
        <v>3209</v>
      </c>
      <c r="N431" s="55">
        <v>10.256</v>
      </c>
      <c r="O431" s="55">
        <v>10086</v>
      </c>
      <c r="P431" s="55" t="s">
        <v>502</v>
      </c>
      <c r="Q431" s="55" t="s">
        <v>1120</v>
      </c>
      <c r="R431" s="55" t="s">
        <v>188</v>
      </c>
      <c r="S431" s="55">
        <v>10</v>
      </c>
      <c r="T431" s="55">
        <v>3209</v>
      </c>
      <c r="U431" s="55">
        <v>11.976000000000001</v>
      </c>
      <c r="X431"/>
      <c r="Y431"/>
      <c r="Z431"/>
      <c r="AA431"/>
      <c r="AB431"/>
      <c r="AC431"/>
      <c r="AD431"/>
    </row>
    <row r="432" spans="1:30">
      <c r="A432" s="55">
        <v>120195</v>
      </c>
      <c r="B432" s="55" t="s">
        <v>1103</v>
      </c>
      <c r="C432" s="55" t="s">
        <v>499</v>
      </c>
      <c r="D432" s="55">
        <v>500014</v>
      </c>
      <c r="E432" s="55" t="s">
        <v>1121</v>
      </c>
      <c r="F432" s="55" t="s">
        <v>514</v>
      </c>
      <c r="G432" s="55" t="s">
        <v>1121</v>
      </c>
      <c r="H432" s="55" t="s">
        <v>146</v>
      </c>
      <c r="I432" s="55">
        <v>10</v>
      </c>
      <c r="J432" s="55">
        <v>2020</v>
      </c>
      <c r="K432" s="55">
        <v>311</v>
      </c>
      <c r="L432" s="55" t="s">
        <v>280</v>
      </c>
      <c r="M432" s="55">
        <v>1500</v>
      </c>
      <c r="N432" s="55">
        <v>6.032</v>
      </c>
      <c r="O432" s="55">
        <v>10692</v>
      </c>
      <c r="P432" s="55" t="s">
        <v>515</v>
      </c>
      <c r="Q432" s="55" t="s">
        <v>1122</v>
      </c>
      <c r="R432" s="55" t="s">
        <v>146</v>
      </c>
      <c r="S432" s="55">
        <v>10</v>
      </c>
      <c r="T432" s="55">
        <v>2257</v>
      </c>
      <c r="U432" s="55">
        <v>8.1890000000000001</v>
      </c>
      <c r="X432"/>
      <c r="Y432"/>
      <c r="Z432"/>
      <c r="AA432"/>
      <c r="AB432"/>
      <c r="AC432"/>
      <c r="AD432"/>
    </row>
    <row r="433" spans="1:30">
      <c r="A433" s="55">
        <v>120195</v>
      </c>
      <c r="B433" s="55" t="s">
        <v>1081</v>
      </c>
      <c r="C433" s="55" t="s">
        <v>499</v>
      </c>
      <c r="D433" s="55">
        <v>500044</v>
      </c>
      <c r="E433" s="55" t="s">
        <v>1123</v>
      </c>
      <c r="F433" s="55" t="s">
        <v>501</v>
      </c>
      <c r="G433" s="55" t="s">
        <v>1123</v>
      </c>
      <c r="H433" s="55" t="s">
        <v>145</v>
      </c>
      <c r="I433" s="55">
        <v>10</v>
      </c>
      <c r="J433" s="55">
        <v>2020</v>
      </c>
      <c r="K433" s="55">
        <v>311</v>
      </c>
      <c r="L433" s="55" t="s">
        <v>280</v>
      </c>
      <c r="M433" s="55">
        <v>1000</v>
      </c>
      <c r="N433" s="55">
        <v>4.0209999999999999</v>
      </c>
      <c r="O433" s="55">
        <v>10086</v>
      </c>
      <c r="P433" s="55" t="s">
        <v>502</v>
      </c>
      <c r="Q433" s="55" t="s">
        <v>1124</v>
      </c>
      <c r="R433" s="55" t="s">
        <v>145</v>
      </c>
      <c r="S433" s="55">
        <v>10</v>
      </c>
      <c r="T433" s="55">
        <v>3977</v>
      </c>
      <c r="U433" s="55">
        <v>15.861000000000001</v>
      </c>
      <c r="X433"/>
      <c r="Y433"/>
      <c r="Z433"/>
      <c r="AA433"/>
      <c r="AB433"/>
      <c r="AC433"/>
      <c r="AD433"/>
    </row>
    <row r="434" spans="1:30">
      <c r="A434" s="55">
        <v>120195</v>
      </c>
      <c r="B434" s="55" t="s">
        <v>985</v>
      </c>
      <c r="C434" s="55" t="s">
        <v>499</v>
      </c>
      <c r="D434" s="55">
        <v>500044</v>
      </c>
      <c r="E434" s="55" t="s">
        <v>1125</v>
      </c>
      <c r="F434" s="55" t="s">
        <v>501</v>
      </c>
      <c r="G434" s="55" t="s">
        <v>1125</v>
      </c>
      <c r="H434" s="55" t="s">
        <v>183</v>
      </c>
      <c r="I434" s="55">
        <v>10</v>
      </c>
      <c r="J434" s="55">
        <v>2020</v>
      </c>
      <c r="K434" s="55">
        <v>311</v>
      </c>
      <c r="L434" s="55" t="s">
        <v>280</v>
      </c>
      <c r="M434" s="55">
        <v>2070</v>
      </c>
      <c r="N434" s="55">
        <v>6.6159999999999997</v>
      </c>
      <c r="O434" s="55">
        <v>10086</v>
      </c>
      <c r="P434" s="55" t="s">
        <v>502</v>
      </c>
      <c r="Q434" s="55" t="s">
        <v>1126</v>
      </c>
      <c r="R434" s="55" t="s">
        <v>183</v>
      </c>
      <c r="S434" s="55">
        <v>10</v>
      </c>
      <c r="T434" s="55">
        <v>2070</v>
      </c>
      <c r="U434" s="55">
        <v>5.8620000000000001</v>
      </c>
      <c r="X434"/>
      <c r="Y434"/>
      <c r="Z434"/>
      <c r="AA434"/>
      <c r="AB434"/>
      <c r="AC434"/>
      <c r="AD434"/>
    </row>
    <row r="435" spans="1:30">
      <c r="A435" s="55">
        <v>120195</v>
      </c>
      <c r="B435" s="55" t="s">
        <v>1086</v>
      </c>
      <c r="C435" s="55" t="s">
        <v>499</v>
      </c>
      <c r="D435" s="55">
        <v>500044</v>
      </c>
      <c r="E435" s="55" t="s">
        <v>1127</v>
      </c>
      <c r="F435" s="55" t="s">
        <v>501</v>
      </c>
      <c r="G435" s="55" t="s">
        <v>1127</v>
      </c>
      <c r="H435" s="55" t="s">
        <v>148</v>
      </c>
      <c r="I435" s="55">
        <v>10</v>
      </c>
      <c r="J435" s="55">
        <v>2020</v>
      </c>
      <c r="K435" s="55">
        <v>311</v>
      </c>
      <c r="L435" s="55" t="s">
        <v>280</v>
      </c>
      <c r="M435" s="55">
        <v>4675</v>
      </c>
      <c r="N435" s="55">
        <v>18.798000000000002</v>
      </c>
      <c r="O435" s="55">
        <v>10086</v>
      </c>
      <c r="P435" s="55" t="s">
        <v>502</v>
      </c>
      <c r="Q435" s="55" t="s">
        <v>1128</v>
      </c>
      <c r="R435" s="55" t="s">
        <v>148</v>
      </c>
      <c r="S435" s="55">
        <v>10</v>
      </c>
      <c r="T435" s="55">
        <v>4675</v>
      </c>
      <c r="U435" s="55">
        <v>15.189</v>
      </c>
      <c r="X435"/>
      <c r="Y435"/>
      <c r="Z435"/>
      <c r="AA435"/>
      <c r="AB435"/>
      <c r="AC435"/>
      <c r="AD435"/>
    </row>
    <row r="436" spans="1:30">
      <c r="A436" s="55">
        <v>120195</v>
      </c>
      <c r="B436" s="55" t="s">
        <v>1086</v>
      </c>
      <c r="C436" s="55" t="s">
        <v>499</v>
      </c>
      <c r="D436" s="55">
        <v>500044</v>
      </c>
      <c r="E436" s="55" t="s">
        <v>1129</v>
      </c>
      <c r="F436" s="55" t="s">
        <v>501</v>
      </c>
      <c r="G436" s="55" t="s">
        <v>1129</v>
      </c>
      <c r="H436" s="55" t="s">
        <v>146</v>
      </c>
      <c r="I436" s="55">
        <v>10</v>
      </c>
      <c r="J436" s="55">
        <v>2020</v>
      </c>
      <c r="K436" s="55">
        <v>311</v>
      </c>
      <c r="L436" s="55" t="s">
        <v>280</v>
      </c>
      <c r="M436" s="55">
        <v>3219</v>
      </c>
      <c r="N436" s="55">
        <v>12.943999999999999</v>
      </c>
      <c r="O436" s="55">
        <v>10086</v>
      </c>
      <c r="P436" s="55" t="s">
        <v>502</v>
      </c>
      <c r="Q436" s="55" t="s">
        <v>1130</v>
      </c>
      <c r="R436" s="55" t="s">
        <v>146</v>
      </c>
      <c r="S436" s="55">
        <v>10</v>
      </c>
      <c r="T436" s="55">
        <v>3219</v>
      </c>
      <c r="U436" s="55">
        <v>12.573</v>
      </c>
      <c r="X436"/>
      <c r="Y436"/>
      <c r="Z436"/>
      <c r="AA436"/>
      <c r="AB436"/>
      <c r="AC436"/>
      <c r="AD436"/>
    </row>
    <row r="437" spans="1:30">
      <c r="A437" s="55">
        <v>120195</v>
      </c>
      <c r="B437" s="55" t="s">
        <v>985</v>
      </c>
      <c r="C437" s="55" t="s">
        <v>499</v>
      </c>
      <c r="D437" s="55">
        <v>500044</v>
      </c>
      <c r="E437" s="55" t="s">
        <v>1131</v>
      </c>
      <c r="F437" s="55" t="s">
        <v>501</v>
      </c>
      <c r="G437" s="55" t="s">
        <v>1131</v>
      </c>
      <c r="H437" s="55" t="s">
        <v>146</v>
      </c>
      <c r="I437" s="55">
        <v>10</v>
      </c>
      <c r="J437" s="55">
        <v>2020</v>
      </c>
      <c r="K437" s="55">
        <v>311</v>
      </c>
      <c r="L437" s="55" t="s">
        <v>280</v>
      </c>
      <c r="M437" s="55">
        <v>4135</v>
      </c>
      <c r="N437" s="55">
        <v>13.215</v>
      </c>
      <c r="O437" s="55">
        <v>10086</v>
      </c>
      <c r="P437" s="55" t="s">
        <v>502</v>
      </c>
      <c r="Q437" s="55" t="s">
        <v>1132</v>
      </c>
      <c r="R437" s="55" t="s">
        <v>146</v>
      </c>
      <c r="S437" s="55">
        <v>10</v>
      </c>
      <c r="T437" s="55">
        <v>4135</v>
      </c>
      <c r="U437" s="55">
        <v>15.616</v>
      </c>
      <c r="X437"/>
      <c r="Y437"/>
      <c r="Z437"/>
      <c r="AA437"/>
      <c r="AB437"/>
      <c r="AC437"/>
      <c r="AD437"/>
    </row>
    <row r="438" spans="1:30">
      <c r="A438" s="55">
        <v>120195</v>
      </c>
      <c r="B438" s="55" t="s">
        <v>1086</v>
      </c>
      <c r="C438" s="55" t="s">
        <v>499</v>
      </c>
      <c r="D438" s="55">
        <v>500044</v>
      </c>
      <c r="E438" s="55" t="s">
        <v>1133</v>
      </c>
      <c r="F438" s="55" t="s">
        <v>501</v>
      </c>
      <c r="G438" s="55" t="s">
        <v>1133</v>
      </c>
      <c r="H438" s="55" t="s">
        <v>189</v>
      </c>
      <c r="I438" s="55">
        <v>10</v>
      </c>
      <c r="J438" s="55">
        <v>2020</v>
      </c>
      <c r="K438" s="55">
        <v>311</v>
      </c>
      <c r="L438" s="55" t="s">
        <v>280</v>
      </c>
      <c r="M438" s="55">
        <v>3591</v>
      </c>
      <c r="N438" s="55">
        <v>14.439</v>
      </c>
      <c r="O438" s="55">
        <v>10086</v>
      </c>
      <c r="P438" s="55" t="s">
        <v>502</v>
      </c>
      <c r="Q438" s="55" t="s">
        <v>1134</v>
      </c>
      <c r="R438" s="55" t="s">
        <v>189</v>
      </c>
      <c r="S438" s="55">
        <v>10</v>
      </c>
      <c r="T438" s="55">
        <v>3591</v>
      </c>
      <c r="U438" s="55">
        <v>12.436999999999999</v>
      </c>
      <c r="X438"/>
      <c r="Y438"/>
      <c r="Z438"/>
      <c r="AA438"/>
      <c r="AB438"/>
      <c r="AC438"/>
      <c r="AD438"/>
    </row>
    <row r="439" spans="1:30">
      <c r="A439" s="55">
        <v>120195</v>
      </c>
      <c r="B439" s="55" t="s">
        <v>1081</v>
      </c>
      <c r="C439" s="55" t="s">
        <v>499</v>
      </c>
      <c r="D439" s="55">
        <v>500044</v>
      </c>
      <c r="E439" s="55" t="s">
        <v>1135</v>
      </c>
      <c r="F439" s="55" t="s">
        <v>501</v>
      </c>
      <c r="G439" s="55" t="s">
        <v>1135</v>
      </c>
      <c r="H439" s="55" t="s">
        <v>190</v>
      </c>
      <c r="I439" s="55">
        <v>10</v>
      </c>
      <c r="J439" s="55">
        <v>2020</v>
      </c>
      <c r="K439" s="55">
        <v>311</v>
      </c>
      <c r="L439" s="55" t="s">
        <v>280</v>
      </c>
      <c r="M439" s="55">
        <v>3100</v>
      </c>
      <c r="N439" s="55">
        <v>12.465</v>
      </c>
      <c r="O439" s="55">
        <v>10086</v>
      </c>
      <c r="P439" s="55" t="s">
        <v>502</v>
      </c>
      <c r="Q439" s="55" t="s">
        <v>1136</v>
      </c>
      <c r="R439" s="55" t="s">
        <v>190</v>
      </c>
      <c r="S439" s="55">
        <v>10</v>
      </c>
      <c r="T439" s="55">
        <v>5173</v>
      </c>
      <c r="U439" s="55">
        <v>18.231000000000002</v>
      </c>
      <c r="X439"/>
      <c r="Y439"/>
      <c r="Z439"/>
      <c r="AA439"/>
      <c r="AB439"/>
      <c r="AC439"/>
      <c r="AD439"/>
    </row>
    <row r="440" spans="1:30">
      <c r="A440" s="55">
        <v>120195</v>
      </c>
      <c r="B440" s="55" t="s">
        <v>1086</v>
      </c>
      <c r="C440" s="55" t="s">
        <v>499</v>
      </c>
      <c r="D440" s="55">
        <v>500044</v>
      </c>
      <c r="E440" s="55" t="s">
        <v>1137</v>
      </c>
      <c r="F440" s="55" t="s">
        <v>501</v>
      </c>
      <c r="G440" s="55" t="s">
        <v>1137</v>
      </c>
      <c r="H440" s="55" t="s">
        <v>189</v>
      </c>
      <c r="I440" s="55">
        <v>10</v>
      </c>
      <c r="J440" s="55">
        <v>2020</v>
      </c>
      <c r="K440" s="55">
        <v>311</v>
      </c>
      <c r="L440" s="55" t="s">
        <v>280</v>
      </c>
      <c r="M440" s="55">
        <v>3119</v>
      </c>
      <c r="N440" s="55">
        <v>12.541</v>
      </c>
      <c r="O440" s="55">
        <v>10086</v>
      </c>
      <c r="P440" s="55" t="s">
        <v>502</v>
      </c>
      <c r="Q440" s="55" t="s">
        <v>1138</v>
      </c>
      <c r="R440" s="55" t="s">
        <v>189</v>
      </c>
      <c r="S440" s="55">
        <v>10</v>
      </c>
      <c r="T440" s="55">
        <v>3119</v>
      </c>
      <c r="U440" s="55">
        <v>11.888999999999999</v>
      </c>
      <c r="X440"/>
      <c r="Y440"/>
      <c r="Z440"/>
      <c r="AA440"/>
      <c r="AB440"/>
      <c r="AC440"/>
      <c r="AD440"/>
    </row>
    <row r="441" spans="1:30">
      <c r="A441" s="55">
        <v>120195</v>
      </c>
      <c r="B441" s="55" t="s">
        <v>1081</v>
      </c>
      <c r="C441" s="55" t="s">
        <v>499</v>
      </c>
      <c r="D441" s="55">
        <v>500044</v>
      </c>
      <c r="E441" s="55" t="s">
        <v>1139</v>
      </c>
      <c r="F441" s="55" t="s">
        <v>501</v>
      </c>
      <c r="G441" s="55" t="s">
        <v>1139</v>
      </c>
      <c r="H441" s="55" t="s">
        <v>148</v>
      </c>
      <c r="I441" s="55">
        <v>10</v>
      </c>
      <c r="J441" s="55">
        <v>2020</v>
      </c>
      <c r="K441" s="55">
        <v>311</v>
      </c>
      <c r="L441" s="55" t="s">
        <v>280</v>
      </c>
      <c r="M441" s="55">
        <v>2810</v>
      </c>
      <c r="N441" s="55">
        <v>11.298999999999999</v>
      </c>
      <c r="O441" s="55">
        <v>10086</v>
      </c>
      <c r="P441" s="55" t="s">
        <v>502</v>
      </c>
      <c r="Q441" s="55" t="s">
        <v>1140</v>
      </c>
      <c r="R441" s="55" t="s">
        <v>148</v>
      </c>
      <c r="S441" s="55">
        <v>10</v>
      </c>
      <c r="T441" s="55">
        <v>2810</v>
      </c>
      <c r="U441" s="55">
        <v>9.5190000000000001</v>
      </c>
      <c r="X441"/>
      <c r="Y441"/>
      <c r="Z441"/>
      <c r="AA441"/>
      <c r="AB441"/>
      <c r="AC441"/>
      <c r="AD441"/>
    </row>
    <row r="442" spans="1:30">
      <c r="A442" s="55">
        <v>120195</v>
      </c>
      <c r="B442" s="55" t="s">
        <v>1141</v>
      </c>
      <c r="C442" s="55" t="s">
        <v>499</v>
      </c>
      <c r="D442" s="55">
        <v>500044</v>
      </c>
      <c r="E442" s="55" t="s">
        <v>1142</v>
      </c>
      <c r="F442" s="55" t="s">
        <v>501</v>
      </c>
      <c r="G442" s="55" t="s">
        <v>1142</v>
      </c>
      <c r="H442" s="55" t="s">
        <v>191</v>
      </c>
      <c r="I442" s="55">
        <v>10</v>
      </c>
      <c r="J442" s="55">
        <v>2020</v>
      </c>
      <c r="K442" s="55">
        <v>311</v>
      </c>
      <c r="L442" s="55" t="s">
        <v>280</v>
      </c>
      <c r="M442" s="55">
        <v>79</v>
      </c>
      <c r="N442" s="55">
        <v>0.30399999999999999</v>
      </c>
      <c r="O442" s="55">
        <v>10086</v>
      </c>
      <c r="P442" s="55" t="s">
        <v>502</v>
      </c>
      <c r="Q442" s="55" t="s">
        <v>1143</v>
      </c>
      <c r="R442" s="55" t="s">
        <v>191</v>
      </c>
      <c r="S442" s="55">
        <v>10</v>
      </c>
      <c r="T442" s="55">
        <v>79</v>
      </c>
      <c r="U442" s="55">
        <v>0.28799999999999998</v>
      </c>
      <c r="X442"/>
      <c r="Y442"/>
      <c r="Z442"/>
      <c r="AA442"/>
      <c r="AB442"/>
      <c r="AC442"/>
      <c r="AD442"/>
    </row>
    <row r="443" spans="1:30">
      <c r="A443" s="55">
        <v>120195</v>
      </c>
      <c r="B443" s="55" t="s">
        <v>1141</v>
      </c>
      <c r="C443" s="55" t="s">
        <v>499</v>
      </c>
      <c r="D443" s="55">
        <v>500044</v>
      </c>
      <c r="E443" s="55" t="s">
        <v>1144</v>
      </c>
      <c r="F443" s="55" t="s">
        <v>501</v>
      </c>
      <c r="G443" s="55" t="s">
        <v>1144</v>
      </c>
      <c r="H443" s="55" t="s">
        <v>149</v>
      </c>
      <c r="I443" s="55">
        <v>10</v>
      </c>
      <c r="J443" s="55">
        <v>2020</v>
      </c>
      <c r="K443" s="55">
        <v>311</v>
      </c>
      <c r="L443" s="55" t="s">
        <v>280</v>
      </c>
      <c r="M443" s="55">
        <v>2205</v>
      </c>
      <c r="N443" s="55">
        <v>8.4719999999999995</v>
      </c>
      <c r="O443" s="55">
        <v>10086</v>
      </c>
      <c r="P443" s="55" t="s">
        <v>502</v>
      </c>
      <c r="Q443" s="55" t="s">
        <v>1145</v>
      </c>
      <c r="R443" s="55" t="s">
        <v>149</v>
      </c>
      <c r="S443" s="55">
        <v>10</v>
      </c>
      <c r="T443" s="55">
        <v>3297</v>
      </c>
      <c r="U443" s="55">
        <v>10.695</v>
      </c>
      <c r="X443"/>
      <c r="Y443"/>
      <c r="Z443"/>
      <c r="AA443"/>
      <c r="AB443"/>
      <c r="AC443"/>
      <c r="AD443"/>
    </row>
    <row r="444" spans="1:30">
      <c r="A444" s="55">
        <v>120195</v>
      </c>
      <c r="B444" s="55" t="s">
        <v>975</v>
      </c>
      <c r="C444" s="55" t="s">
        <v>499</v>
      </c>
      <c r="D444" s="55">
        <v>500044</v>
      </c>
      <c r="E444" s="55" t="s">
        <v>1146</v>
      </c>
      <c r="F444" s="55" t="s">
        <v>501</v>
      </c>
      <c r="G444" s="55" t="s">
        <v>1146</v>
      </c>
      <c r="H444" s="55" t="s">
        <v>188</v>
      </c>
      <c r="I444" s="55">
        <v>10</v>
      </c>
      <c r="J444" s="55">
        <v>2020</v>
      </c>
      <c r="K444" s="55">
        <v>311</v>
      </c>
      <c r="L444" s="55" t="s">
        <v>280</v>
      </c>
      <c r="M444" s="55">
        <v>390</v>
      </c>
      <c r="N444" s="55">
        <v>1.379</v>
      </c>
      <c r="O444" s="55">
        <v>10086</v>
      </c>
      <c r="P444" s="55" t="s">
        <v>502</v>
      </c>
      <c r="Q444" s="55" t="s">
        <v>1147</v>
      </c>
      <c r="R444" s="55" t="s">
        <v>188</v>
      </c>
      <c r="S444" s="55">
        <v>10</v>
      </c>
      <c r="T444" s="55">
        <v>390</v>
      </c>
      <c r="U444" s="55">
        <v>1.45</v>
      </c>
      <c r="X444"/>
      <c r="Y444"/>
      <c r="Z444"/>
      <c r="AA444"/>
      <c r="AB444"/>
      <c r="AC444"/>
      <c r="AD444"/>
    </row>
    <row r="445" spans="1:30">
      <c r="A445" s="55">
        <v>120195</v>
      </c>
      <c r="B445" s="55" t="s">
        <v>985</v>
      </c>
      <c r="C445" s="55" t="s">
        <v>499</v>
      </c>
      <c r="D445" s="55">
        <v>500044</v>
      </c>
      <c r="E445" s="55" t="s">
        <v>1148</v>
      </c>
      <c r="F445" s="55" t="s">
        <v>501</v>
      </c>
      <c r="G445" s="55" t="s">
        <v>1148</v>
      </c>
      <c r="H445" s="55" t="s">
        <v>183</v>
      </c>
      <c r="I445" s="55">
        <v>10</v>
      </c>
      <c r="J445" s="55">
        <v>2020</v>
      </c>
      <c r="K445" s="55">
        <v>311</v>
      </c>
      <c r="L445" s="55" t="s">
        <v>280</v>
      </c>
      <c r="M445" s="55">
        <v>2294</v>
      </c>
      <c r="N445" s="55">
        <v>7.3319999999999999</v>
      </c>
      <c r="O445" s="55">
        <v>10086</v>
      </c>
      <c r="P445" s="55" t="s">
        <v>502</v>
      </c>
      <c r="Q445" s="55" t="s">
        <v>1149</v>
      </c>
      <c r="R445" s="55" t="s">
        <v>183</v>
      </c>
      <c r="S445" s="55">
        <v>10</v>
      </c>
      <c r="T445" s="55">
        <v>2294</v>
      </c>
      <c r="U445" s="55">
        <v>8.5820000000000007</v>
      </c>
      <c r="X445"/>
      <c r="Y445"/>
      <c r="Z445"/>
      <c r="AA445"/>
      <c r="AB445"/>
      <c r="AC445"/>
      <c r="AD445"/>
    </row>
    <row r="446" spans="1:30">
      <c r="A446" s="55">
        <v>120195</v>
      </c>
      <c r="B446" s="55" t="s">
        <v>1150</v>
      </c>
      <c r="C446" s="55" t="s">
        <v>499</v>
      </c>
      <c r="D446" s="55">
        <v>500044</v>
      </c>
      <c r="E446" s="55" t="s">
        <v>1151</v>
      </c>
      <c r="F446" s="55" t="s">
        <v>501</v>
      </c>
      <c r="G446" s="55" t="s">
        <v>1151</v>
      </c>
      <c r="H446" s="55" t="s">
        <v>1152</v>
      </c>
      <c r="I446" s="55">
        <v>10</v>
      </c>
      <c r="J446" s="55">
        <v>2020</v>
      </c>
      <c r="K446" s="55">
        <v>311</v>
      </c>
      <c r="L446" s="55" t="s">
        <v>280</v>
      </c>
      <c r="M446" s="55">
        <v>3663</v>
      </c>
      <c r="N446" s="55">
        <v>14.073</v>
      </c>
      <c r="O446" s="55">
        <v>10086</v>
      </c>
      <c r="P446" s="55" t="s">
        <v>502</v>
      </c>
      <c r="Q446" s="55" t="s">
        <v>1153</v>
      </c>
      <c r="R446" s="55" t="s">
        <v>1152</v>
      </c>
      <c r="S446" s="55">
        <v>10</v>
      </c>
      <c r="T446" s="55">
        <v>969</v>
      </c>
      <c r="U446" s="55">
        <v>3.67</v>
      </c>
      <c r="X446"/>
      <c r="Y446"/>
      <c r="Z446"/>
      <c r="AA446"/>
      <c r="AB446"/>
      <c r="AC446"/>
      <c r="AD446"/>
    </row>
    <row r="447" spans="1:30">
      <c r="A447" s="55">
        <v>120195</v>
      </c>
      <c r="B447" s="55" t="s">
        <v>1086</v>
      </c>
      <c r="C447" s="55" t="s">
        <v>499</v>
      </c>
      <c r="D447" s="55">
        <v>500044</v>
      </c>
      <c r="E447" s="55" t="s">
        <v>1154</v>
      </c>
      <c r="F447" s="55" t="s">
        <v>501</v>
      </c>
      <c r="G447" s="55" t="s">
        <v>1154</v>
      </c>
      <c r="H447" s="55" t="s">
        <v>148</v>
      </c>
      <c r="I447" s="55">
        <v>10</v>
      </c>
      <c r="J447" s="55">
        <v>2020</v>
      </c>
      <c r="K447" s="55">
        <v>311</v>
      </c>
      <c r="L447" s="55" t="s">
        <v>280</v>
      </c>
      <c r="M447" s="55">
        <v>729</v>
      </c>
      <c r="N447" s="55">
        <v>2.931</v>
      </c>
      <c r="O447" s="55">
        <v>10086</v>
      </c>
      <c r="P447" s="55" t="s">
        <v>502</v>
      </c>
      <c r="Q447" s="55" t="s">
        <v>1155</v>
      </c>
      <c r="R447" s="55" t="s">
        <v>148</v>
      </c>
      <c r="S447" s="55">
        <v>10</v>
      </c>
      <c r="T447" s="55">
        <v>729</v>
      </c>
      <c r="U447" s="55">
        <v>4.2389999999999999</v>
      </c>
      <c r="X447"/>
      <c r="Y447"/>
      <c r="Z447"/>
      <c r="AA447"/>
      <c r="AB447"/>
      <c r="AC447"/>
      <c r="AD447"/>
    </row>
    <row r="448" spans="1:30">
      <c r="A448" s="55">
        <v>120195</v>
      </c>
      <c r="B448" s="55" t="s">
        <v>1150</v>
      </c>
      <c r="C448" s="55" t="s">
        <v>499</v>
      </c>
      <c r="D448" s="55">
        <v>500044</v>
      </c>
      <c r="E448" s="55" t="s">
        <v>1156</v>
      </c>
      <c r="F448" s="55" t="s">
        <v>501</v>
      </c>
      <c r="G448" s="55" t="s">
        <v>1156</v>
      </c>
      <c r="H448" s="55" t="s">
        <v>1152</v>
      </c>
      <c r="I448" s="55">
        <v>10</v>
      </c>
      <c r="J448" s="55">
        <v>2020</v>
      </c>
      <c r="K448" s="55">
        <v>311</v>
      </c>
      <c r="L448" s="55" t="s">
        <v>280</v>
      </c>
      <c r="M448" s="55">
        <v>1100</v>
      </c>
      <c r="N448" s="55">
        <v>4.226</v>
      </c>
      <c r="O448" s="55">
        <v>10086</v>
      </c>
      <c r="P448" s="55" t="s">
        <v>502</v>
      </c>
      <c r="Q448" s="55" t="s">
        <v>1157</v>
      </c>
      <c r="R448" s="55" t="s">
        <v>1152</v>
      </c>
      <c r="S448" s="55">
        <v>10</v>
      </c>
      <c r="T448" s="55">
        <v>5061</v>
      </c>
      <c r="U448" s="55">
        <v>16.736999999999998</v>
      </c>
    </row>
    <row r="449" spans="1:21">
      <c r="A449" s="55">
        <v>120195</v>
      </c>
      <c r="B449" s="55" t="s">
        <v>1141</v>
      </c>
      <c r="C449" s="55" t="s">
        <v>499</v>
      </c>
      <c r="D449" s="55">
        <v>500044</v>
      </c>
      <c r="E449" s="55" t="s">
        <v>1158</v>
      </c>
      <c r="F449" s="55" t="s">
        <v>501</v>
      </c>
      <c r="G449" s="55" t="s">
        <v>1158</v>
      </c>
      <c r="H449" s="55" t="s">
        <v>191</v>
      </c>
      <c r="I449" s="55">
        <v>10</v>
      </c>
      <c r="J449" s="55">
        <v>2020</v>
      </c>
      <c r="K449" s="55">
        <v>311</v>
      </c>
      <c r="L449" s="55" t="s">
        <v>280</v>
      </c>
      <c r="M449" s="55">
        <v>4938</v>
      </c>
      <c r="N449" s="55">
        <v>18.972000000000001</v>
      </c>
      <c r="O449" s="55">
        <v>10086</v>
      </c>
      <c r="P449" s="55" t="s">
        <v>502</v>
      </c>
      <c r="Q449" s="55" t="s">
        <v>1159</v>
      </c>
      <c r="R449" s="55" t="s">
        <v>191</v>
      </c>
      <c r="S449" s="55">
        <v>10</v>
      </c>
      <c r="T449" s="55">
        <v>4938</v>
      </c>
      <c r="U449" s="55">
        <v>18.474</v>
      </c>
    </row>
    <row r="450" spans="1:21">
      <c r="A450" s="55">
        <v>120195</v>
      </c>
      <c r="B450" s="55" t="s">
        <v>1081</v>
      </c>
      <c r="C450" s="55" t="s">
        <v>499</v>
      </c>
      <c r="D450" s="55">
        <v>500044</v>
      </c>
      <c r="E450" s="55" t="s">
        <v>1160</v>
      </c>
      <c r="F450" s="55" t="s">
        <v>501</v>
      </c>
      <c r="G450" s="55" t="s">
        <v>1160</v>
      </c>
      <c r="H450" s="55" t="s">
        <v>190</v>
      </c>
      <c r="I450" s="55">
        <v>10</v>
      </c>
      <c r="J450" s="55">
        <v>2020</v>
      </c>
      <c r="K450" s="55">
        <v>311</v>
      </c>
      <c r="L450" s="55" t="s">
        <v>280</v>
      </c>
      <c r="M450" s="55">
        <v>1500</v>
      </c>
      <c r="N450" s="55">
        <v>6.032</v>
      </c>
      <c r="O450" s="55">
        <v>10086</v>
      </c>
      <c r="P450" s="55" t="s">
        <v>502</v>
      </c>
      <c r="Q450" s="55" t="s">
        <v>1161</v>
      </c>
      <c r="R450" s="55" t="s">
        <v>190</v>
      </c>
      <c r="S450" s="55">
        <v>10</v>
      </c>
      <c r="T450" s="55">
        <v>3761</v>
      </c>
      <c r="U450" s="55">
        <v>11.462999999999999</v>
      </c>
    </row>
    <row r="451" spans="1:21">
      <c r="A451" s="55">
        <v>120195</v>
      </c>
      <c r="B451" s="55" t="s">
        <v>1162</v>
      </c>
      <c r="C451" s="55" t="s">
        <v>499</v>
      </c>
      <c r="D451" s="55">
        <v>500044</v>
      </c>
      <c r="E451" s="55" t="s">
        <v>1163</v>
      </c>
      <c r="F451" s="55" t="s">
        <v>501</v>
      </c>
      <c r="G451" s="55" t="s">
        <v>1163</v>
      </c>
      <c r="H451" s="55" t="s">
        <v>151</v>
      </c>
      <c r="I451" s="55">
        <v>10</v>
      </c>
      <c r="J451" s="55">
        <v>2020</v>
      </c>
      <c r="K451" s="55">
        <v>311</v>
      </c>
      <c r="L451" s="55" t="s">
        <v>280</v>
      </c>
      <c r="M451" s="55">
        <v>3066</v>
      </c>
      <c r="N451" s="55">
        <v>11.709</v>
      </c>
      <c r="O451" s="55">
        <v>10086</v>
      </c>
      <c r="P451" s="55" t="s">
        <v>502</v>
      </c>
      <c r="Q451" s="55" t="s">
        <v>1164</v>
      </c>
      <c r="R451" s="55" t="s">
        <v>151</v>
      </c>
      <c r="S451" s="55">
        <v>10</v>
      </c>
      <c r="T451" s="55">
        <v>3066</v>
      </c>
      <c r="U451" s="55">
        <v>12.553000000000001</v>
      </c>
    </row>
    <row r="452" spans="1:21">
      <c r="A452" s="55">
        <v>120195</v>
      </c>
      <c r="B452" s="55" t="s">
        <v>1141</v>
      </c>
      <c r="C452" s="55" t="s">
        <v>499</v>
      </c>
      <c r="D452" s="55">
        <v>500044</v>
      </c>
      <c r="E452" s="55" t="s">
        <v>1165</v>
      </c>
      <c r="F452" s="55" t="s">
        <v>501</v>
      </c>
      <c r="G452" s="55" t="s">
        <v>1165</v>
      </c>
      <c r="H452" s="55" t="s">
        <v>191</v>
      </c>
      <c r="I452" s="55">
        <v>10</v>
      </c>
      <c r="J452" s="55">
        <v>2020</v>
      </c>
      <c r="K452" s="55">
        <v>311</v>
      </c>
      <c r="L452" s="55" t="s">
        <v>280</v>
      </c>
      <c r="M452" s="55">
        <v>4496</v>
      </c>
      <c r="N452" s="55">
        <v>17.274000000000001</v>
      </c>
      <c r="O452" s="55">
        <v>10086</v>
      </c>
      <c r="P452" s="55" t="s">
        <v>502</v>
      </c>
      <c r="Q452" s="55" t="s">
        <v>1166</v>
      </c>
      <c r="R452" s="55" t="s">
        <v>191</v>
      </c>
      <c r="S452" s="55">
        <v>10</v>
      </c>
      <c r="T452" s="55">
        <v>4496</v>
      </c>
      <c r="U452" s="55">
        <v>17.190999999999999</v>
      </c>
    </row>
    <row r="453" spans="1:21">
      <c r="A453" s="55">
        <v>120195</v>
      </c>
      <c r="B453" s="55" t="s">
        <v>1081</v>
      </c>
      <c r="C453" s="55" t="s">
        <v>499</v>
      </c>
      <c r="D453" s="55">
        <v>500044</v>
      </c>
      <c r="E453" s="55" t="s">
        <v>1167</v>
      </c>
      <c r="F453" s="55" t="s">
        <v>501</v>
      </c>
      <c r="G453" s="55" t="s">
        <v>1167</v>
      </c>
      <c r="H453" s="55" t="s">
        <v>148</v>
      </c>
      <c r="I453" s="55">
        <v>10</v>
      </c>
      <c r="J453" s="55">
        <v>2020</v>
      </c>
      <c r="K453" s="55">
        <v>311</v>
      </c>
      <c r="L453" s="55" t="s">
        <v>280</v>
      </c>
      <c r="M453" s="55">
        <v>1254</v>
      </c>
      <c r="N453" s="55">
        <v>5.0419999999999998</v>
      </c>
      <c r="O453" s="55">
        <v>10086</v>
      </c>
      <c r="P453" s="55" t="s">
        <v>502</v>
      </c>
      <c r="Q453" s="55" t="s">
        <v>1168</v>
      </c>
      <c r="R453" s="55" t="s">
        <v>148</v>
      </c>
      <c r="S453" s="55">
        <v>10</v>
      </c>
      <c r="T453" s="55">
        <v>1254</v>
      </c>
      <c r="U453" s="55">
        <v>4.4029999999999996</v>
      </c>
    </row>
    <row r="454" spans="1:21">
      <c r="A454" s="55">
        <v>120195</v>
      </c>
      <c r="B454" s="55" t="s">
        <v>1141</v>
      </c>
      <c r="C454" s="55" t="s">
        <v>499</v>
      </c>
      <c r="D454" s="55">
        <v>500044</v>
      </c>
      <c r="E454" s="55" t="s">
        <v>1169</v>
      </c>
      <c r="F454" s="55" t="s">
        <v>501</v>
      </c>
      <c r="G454" s="55" t="s">
        <v>1169</v>
      </c>
      <c r="H454" s="55" t="s">
        <v>147</v>
      </c>
      <c r="I454" s="55">
        <v>10</v>
      </c>
      <c r="J454" s="55">
        <v>2020</v>
      </c>
      <c r="K454" s="55">
        <v>311</v>
      </c>
      <c r="L454" s="55" t="s">
        <v>280</v>
      </c>
      <c r="M454" s="55">
        <v>1514</v>
      </c>
      <c r="N454" s="55">
        <v>5.8170000000000002</v>
      </c>
      <c r="O454" s="55">
        <v>10086</v>
      </c>
      <c r="P454" s="55" t="s">
        <v>502</v>
      </c>
      <c r="Q454" s="55" t="s">
        <v>1170</v>
      </c>
      <c r="R454" s="55" t="s">
        <v>147</v>
      </c>
      <c r="S454" s="55">
        <v>10</v>
      </c>
      <c r="T454" s="55">
        <v>1514</v>
      </c>
      <c r="U454" s="55">
        <v>4.5759999999999996</v>
      </c>
    </row>
    <row r="455" spans="1:21">
      <c r="A455" s="55">
        <v>120195</v>
      </c>
      <c r="B455" s="55" t="s">
        <v>1061</v>
      </c>
      <c r="C455" s="55" t="s">
        <v>499</v>
      </c>
      <c r="D455" s="55">
        <v>500014</v>
      </c>
      <c r="E455" s="55" t="s">
        <v>1171</v>
      </c>
      <c r="F455" s="55" t="s">
        <v>514</v>
      </c>
      <c r="G455" s="55" t="s">
        <v>1171</v>
      </c>
      <c r="H455" s="55" t="s">
        <v>180</v>
      </c>
      <c r="I455" s="55">
        <v>9</v>
      </c>
      <c r="J455" s="55">
        <v>2020</v>
      </c>
      <c r="K455" s="55">
        <v>311</v>
      </c>
      <c r="L455" s="55" t="s">
        <v>280</v>
      </c>
      <c r="M455" s="55">
        <v>6897</v>
      </c>
      <c r="N455" s="55">
        <v>22.042999999999999</v>
      </c>
      <c r="O455" s="55">
        <v>10692</v>
      </c>
      <c r="P455" s="55" t="s">
        <v>515</v>
      </c>
      <c r="Q455" s="55" t="s">
        <v>1172</v>
      </c>
      <c r="R455" s="55" t="s">
        <v>180</v>
      </c>
      <c r="S455" s="55">
        <v>10</v>
      </c>
      <c r="T455" s="55">
        <v>6897</v>
      </c>
      <c r="U455" s="55">
        <v>23.497</v>
      </c>
    </row>
    <row r="456" spans="1:21">
      <c r="A456" s="55">
        <v>120195</v>
      </c>
      <c r="B456" s="55" t="s">
        <v>1103</v>
      </c>
      <c r="C456" s="55" t="s">
        <v>499</v>
      </c>
      <c r="D456" s="55">
        <v>500014</v>
      </c>
      <c r="E456" s="55" t="s">
        <v>1173</v>
      </c>
      <c r="F456" s="55" t="s">
        <v>514</v>
      </c>
      <c r="G456" s="55" t="s">
        <v>1173</v>
      </c>
      <c r="H456" s="55" t="s">
        <v>145</v>
      </c>
      <c r="I456" s="55">
        <v>10</v>
      </c>
      <c r="J456" s="55">
        <v>2020</v>
      </c>
      <c r="K456" s="55">
        <v>311</v>
      </c>
      <c r="L456" s="55" t="s">
        <v>280</v>
      </c>
      <c r="M456" s="55">
        <v>4345</v>
      </c>
      <c r="N456" s="55">
        <v>17.471</v>
      </c>
      <c r="O456" s="55">
        <v>10692</v>
      </c>
      <c r="P456" s="55" t="s">
        <v>515</v>
      </c>
      <c r="Q456" s="55" t="s">
        <v>1174</v>
      </c>
      <c r="R456" s="55" t="s">
        <v>145</v>
      </c>
      <c r="S456" s="55">
        <v>10</v>
      </c>
      <c r="T456" s="55">
        <v>4345</v>
      </c>
      <c r="U456" s="55">
        <v>14.648</v>
      </c>
    </row>
    <row r="457" spans="1:21">
      <c r="A457" s="55">
        <v>120195</v>
      </c>
      <c r="B457" s="55" t="s">
        <v>1103</v>
      </c>
      <c r="C457" s="55" t="s">
        <v>499</v>
      </c>
      <c r="D457" s="55">
        <v>500014</v>
      </c>
      <c r="E457" s="55" t="s">
        <v>1175</v>
      </c>
      <c r="F457" s="55" t="s">
        <v>514</v>
      </c>
      <c r="G457" s="55" t="s">
        <v>1175</v>
      </c>
      <c r="H457" s="55" t="s">
        <v>145</v>
      </c>
      <c r="I457" s="55">
        <v>10</v>
      </c>
      <c r="J457" s="55">
        <v>2020</v>
      </c>
      <c r="K457" s="55">
        <v>311</v>
      </c>
      <c r="L457" s="55" t="s">
        <v>280</v>
      </c>
      <c r="M457" s="55">
        <v>5240</v>
      </c>
      <c r="N457" s="55">
        <v>21.07</v>
      </c>
      <c r="O457" s="55">
        <v>10692</v>
      </c>
      <c r="P457" s="55" t="s">
        <v>515</v>
      </c>
      <c r="Q457" s="55" t="s">
        <v>1176</v>
      </c>
      <c r="R457" s="55" t="s">
        <v>145</v>
      </c>
      <c r="S457" s="55">
        <v>10</v>
      </c>
      <c r="T457" s="55">
        <v>5240</v>
      </c>
      <c r="U457" s="55">
        <v>19.416</v>
      </c>
    </row>
    <row r="458" spans="1:21">
      <c r="A458" s="55">
        <v>120195</v>
      </c>
      <c r="B458" s="55" t="s">
        <v>1103</v>
      </c>
      <c r="C458" s="55" t="s">
        <v>499</v>
      </c>
      <c r="D458" s="55">
        <v>500014</v>
      </c>
      <c r="E458" s="55" t="s">
        <v>1177</v>
      </c>
      <c r="F458" s="55" t="s">
        <v>514</v>
      </c>
      <c r="G458" s="55" t="s">
        <v>1177</v>
      </c>
      <c r="H458" s="55" t="s">
        <v>145</v>
      </c>
      <c r="I458" s="55">
        <v>10</v>
      </c>
      <c r="J458" s="55">
        <v>2020</v>
      </c>
      <c r="K458" s="55">
        <v>311</v>
      </c>
      <c r="L458" s="55" t="s">
        <v>280</v>
      </c>
      <c r="M458" s="55">
        <v>2141</v>
      </c>
      <c r="N458" s="55">
        <v>8.609</v>
      </c>
      <c r="O458" s="55">
        <v>10692</v>
      </c>
      <c r="P458" s="55" t="s">
        <v>515</v>
      </c>
      <c r="Q458" s="55" t="s">
        <v>1178</v>
      </c>
      <c r="R458" s="55" t="s">
        <v>145</v>
      </c>
      <c r="S458" s="55">
        <v>10</v>
      </c>
      <c r="T458" s="55">
        <v>2141</v>
      </c>
      <c r="U458" s="55">
        <v>7.9269999999999996</v>
      </c>
    </row>
    <row r="459" spans="1:21">
      <c r="A459" s="55">
        <v>120195</v>
      </c>
      <c r="B459" s="55" t="s">
        <v>1179</v>
      </c>
      <c r="C459" s="55" t="s">
        <v>499</v>
      </c>
      <c r="D459" s="55">
        <v>500014</v>
      </c>
      <c r="E459" s="55" t="s">
        <v>1180</v>
      </c>
      <c r="F459" s="55" t="s">
        <v>514</v>
      </c>
      <c r="G459" s="55" t="s">
        <v>1180</v>
      </c>
      <c r="H459" s="55" t="s">
        <v>146</v>
      </c>
      <c r="I459" s="55">
        <v>10</v>
      </c>
      <c r="J459" s="55">
        <v>2020</v>
      </c>
      <c r="K459" s="55">
        <v>311</v>
      </c>
      <c r="L459" s="55" t="s">
        <v>280</v>
      </c>
      <c r="M459" s="55">
        <v>97</v>
      </c>
      <c r="N459" s="55">
        <v>0.373</v>
      </c>
      <c r="O459" s="55">
        <v>10692</v>
      </c>
      <c r="P459" s="55" t="s">
        <v>515</v>
      </c>
      <c r="Q459" s="55" t="s">
        <v>1181</v>
      </c>
      <c r="R459" s="55" t="s">
        <v>146</v>
      </c>
      <c r="S459" s="55">
        <v>10</v>
      </c>
      <c r="T459" s="55">
        <v>97</v>
      </c>
      <c r="U459" s="55">
        <v>0.28799999999999998</v>
      </c>
    </row>
    <row r="460" spans="1:21">
      <c r="A460" s="55">
        <v>120195</v>
      </c>
      <c r="B460" s="55" t="s">
        <v>1182</v>
      </c>
      <c r="C460" s="55" t="s">
        <v>499</v>
      </c>
      <c r="D460" s="55">
        <v>500014</v>
      </c>
      <c r="E460" s="55" t="s">
        <v>1183</v>
      </c>
      <c r="F460" s="55" t="s">
        <v>514</v>
      </c>
      <c r="G460" s="55" t="s">
        <v>1183</v>
      </c>
      <c r="H460" s="55" t="s">
        <v>147</v>
      </c>
      <c r="I460" s="55">
        <v>10</v>
      </c>
      <c r="J460" s="55">
        <v>2020</v>
      </c>
      <c r="K460" s="55">
        <v>311</v>
      </c>
      <c r="L460" s="55" t="s">
        <v>280</v>
      </c>
      <c r="M460" s="55">
        <v>2471</v>
      </c>
      <c r="N460" s="55">
        <v>9.6120000000000001</v>
      </c>
      <c r="O460" s="55">
        <v>10692</v>
      </c>
      <c r="P460" s="55" t="s">
        <v>515</v>
      </c>
      <c r="Q460" s="55" t="s">
        <v>1184</v>
      </c>
      <c r="R460" s="55" t="s">
        <v>147</v>
      </c>
      <c r="S460" s="55">
        <v>10</v>
      </c>
      <c r="T460" s="55">
        <v>2471</v>
      </c>
      <c r="U460" s="55">
        <v>9.0839999999999996</v>
      </c>
    </row>
    <row r="461" spans="1:21">
      <c r="A461" s="55">
        <v>120195</v>
      </c>
      <c r="B461" s="55" t="s">
        <v>1150</v>
      </c>
      <c r="C461" s="55" t="s">
        <v>499</v>
      </c>
      <c r="D461" s="55">
        <v>500044</v>
      </c>
      <c r="E461" s="55" t="s">
        <v>1185</v>
      </c>
      <c r="F461" s="55" t="s">
        <v>501</v>
      </c>
      <c r="G461" s="55" t="s">
        <v>1185</v>
      </c>
      <c r="H461" s="55" t="s">
        <v>150</v>
      </c>
      <c r="I461" s="55">
        <v>10</v>
      </c>
      <c r="J461" s="55">
        <v>2020</v>
      </c>
      <c r="K461" s="55">
        <v>311</v>
      </c>
      <c r="L461" s="55" t="s">
        <v>280</v>
      </c>
      <c r="M461" s="55">
        <v>2100</v>
      </c>
      <c r="N461" s="55">
        <v>8.0679999999999996</v>
      </c>
      <c r="O461" s="55">
        <v>10086</v>
      </c>
      <c r="P461" s="55" t="s">
        <v>502</v>
      </c>
      <c r="Q461" s="55" t="s">
        <v>1186</v>
      </c>
      <c r="R461" s="55" t="s">
        <v>150</v>
      </c>
      <c r="S461" s="55">
        <v>10</v>
      </c>
      <c r="T461" s="55">
        <v>4133</v>
      </c>
      <c r="U461" s="55">
        <v>13.057</v>
      </c>
    </row>
    <row r="462" spans="1:21">
      <c r="A462" s="55">
        <v>120195</v>
      </c>
      <c r="B462" s="55" t="s">
        <v>1141</v>
      </c>
      <c r="C462" s="55" t="s">
        <v>499</v>
      </c>
      <c r="D462" s="55">
        <v>500044</v>
      </c>
      <c r="E462" s="55" t="s">
        <v>1187</v>
      </c>
      <c r="F462" s="55" t="s">
        <v>501</v>
      </c>
      <c r="G462" s="55" t="s">
        <v>1187</v>
      </c>
      <c r="H462" s="55" t="s">
        <v>191</v>
      </c>
      <c r="I462" s="55">
        <v>10</v>
      </c>
      <c r="J462" s="55">
        <v>2020</v>
      </c>
      <c r="K462" s="55">
        <v>311</v>
      </c>
      <c r="L462" s="55" t="s">
        <v>280</v>
      </c>
      <c r="M462" s="55">
        <v>2919</v>
      </c>
      <c r="N462" s="55">
        <v>11.215</v>
      </c>
      <c r="O462" s="55">
        <v>10086</v>
      </c>
      <c r="P462" s="55" t="s">
        <v>502</v>
      </c>
      <c r="Q462" s="55" t="s">
        <v>1188</v>
      </c>
      <c r="R462" s="55" t="s">
        <v>191</v>
      </c>
      <c r="S462" s="55">
        <v>10</v>
      </c>
      <c r="T462" s="55">
        <v>2919</v>
      </c>
      <c r="U462" s="55">
        <v>8.5779999999999994</v>
      </c>
    </row>
    <row r="463" spans="1:21">
      <c r="A463" s="55">
        <v>120195</v>
      </c>
      <c r="B463" s="55" t="s">
        <v>1150</v>
      </c>
      <c r="C463" s="55" t="s">
        <v>499</v>
      </c>
      <c r="D463" s="55">
        <v>500044</v>
      </c>
      <c r="E463" s="55" t="s">
        <v>1189</v>
      </c>
      <c r="F463" s="55" t="s">
        <v>501</v>
      </c>
      <c r="G463" s="55" t="s">
        <v>1189</v>
      </c>
      <c r="H463" s="55" t="s">
        <v>1152</v>
      </c>
      <c r="I463" s="55">
        <v>10</v>
      </c>
      <c r="J463" s="55">
        <v>2020</v>
      </c>
      <c r="K463" s="55">
        <v>311</v>
      </c>
      <c r="L463" s="55" t="s">
        <v>280</v>
      </c>
      <c r="M463" s="55">
        <v>5419</v>
      </c>
      <c r="N463" s="55">
        <v>20.82</v>
      </c>
      <c r="O463" s="55">
        <v>10086</v>
      </c>
      <c r="P463" s="55" t="s">
        <v>502</v>
      </c>
      <c r="Q463" s="55" t="s">
        <v>1190</v>
      </c>
      <c r="R463" s="55" t="s">
        <v>1152</v>
      </c>
      <c r="S463" s="55">
        <v>10</v>
      </c>
      <c r="T463" s="55">
        <v>5419</v>
      </c>
      <c r="U463" s="55">
        <v>17.245000000000001</v>
      </c>
    </row>
    <row r="464" spans="1:21">
      <c r="A464" s="55">
        <v>120195</v>
      </c>
      <c r="B464" s="55" t="s">
        <v>1141</v>
      </c>
      <c r="C464" s="55" t="s">
        <v>499</v>
      </c>
      <c r="D464" s="55">
        <v>500044</v>
      </c>
      <c r="E464" s="55" t="s">
        <v>1191</v>
      </c>
      <c r="F464" s="55" t="s">
        <v>501</v>
      </c>
      <c r="G464" s="55" t="s">
        <v>1191</v>
      </c>
      <c r="H464" s="55" t="s">
        <v>147</v>
      </c>
      <c r="I464" s="55">
        <v>10</v>
      </c>
      <c r="J464" s="55">
        <v>2020</v>
      </c>
      <c r="K464" s="55">
        <v>311</v>
      </c>
      <c r="L464" s="55" t="s">
        <v>280</v>
      </c>
      <c r="M464" s="55">
        <v>3754</v>
      </c>
      <c r="N464" s="55">
        <v>14.423</v>
      </c>
      <c r="O464" s="55">
        <v>10086</v>
      </c>
      <c r="P464" s="55" t="s">
        <v>502</v>
      </c>
      <c r="Q464" s="55" t="s">
        <v>1192</v>
      </c>
      <c r="R464" s="55" t="s">
        <v>147</v>
      </c>
      <c r="S464" s="55">
        <v>10</v>
      </c>
      <c r="T464" s="55">
        <v>3754</v>
      </c>
      <c r="U464" s="55">
        <v>14.53</v>
      </c>
    </row>
    <row r="465" spans="1:21">
      <c r="A465" s="55">
        <v>120195</v>
      </c>
      <c r="B465" s="55" t="s">
        <v>1150</v>
      </c>
      <c r="C465" s="55" t="s">
        <v>499</v>
      </c>
      <c r="D465" s="55">
        <v>500044</v>
      </c>
      <c r="E465" s="55" t="s">
        <v>1193</v>
      </c>
      <c r="F465" s="55" t="s">
        <v>501</v>
      </c>
      <c r="G465" s="55" t="s">
        <v>1193</v>
      </c>
      <c r="H465" s="55" t="s">
        <v>1152</v>
      </c>
      <c r="I465" s="55">
        <v>10</v>
      </c>
      <c r="J465" s="55">
        <v>2020</v>
      </c>
      <c r="K465" s="55">
        <v>311</v>
      </c>
      <c r="L465" s="55" t="s">
        <v>280</v>
      </c>
      <c r="M465" s="55">
        <v>15</v>
      </c>
      <c r="N465" s="55">
        <v>5.8000000000000003E-2</v>
      </c>
      <c r="O465" s="55">
        <v>10086</v>
      </c>
      <c r="P465" s="55" t="s">
        <v>502</v>
      </c>
      <c r="Q465" s="55" t="s">
        <v>1194</v>
      </c>
      <c r="R465" s="55" t="s">
        <v>1152</v>
      </c>
      <c r="S465" s="55">
        <v>10</v>
      </c>
      <c r="T465" s="55">
        <v>15</v>
      </c>
      <c r="U465" s="55">
        <v>5.3999999999999999E-2</v>
      </c>
    </row>
    <row r="466" spans="1:21">
      <c r="A466" s="55">
        <v>120195</v>
      </c>
      <c r="B466" s="55" t="s">
        <v>1162</v>
      </c>
      <c r="C466" s="55" t="s">
        <v>499</v>
      </c>
      <c r="D466" s="55">
        <v>500044</v>
      </c>
      <c r="E466" s="55" t="s">
        <v>1195</v>
      </c>
      <c r="F466" s="55" t="s">
        <v>501</v>
      </c>
      <c r="G466" s="55" t="s">
        <v>1195</v>
      </c>
      <c r="H466" s="55" t="s">
        <v>154</v>
      </c>
      <c r="I466" s="55">
        <v>10</v>
      </c>
      <c r="J466" s="55">
        <v>2020</v>
      </c>
      <c r="K466" s="55">
        <v>311</v>
      </c>
      <c r="L466" s="55" t="s">
        <v>280</v>
      </c>
      <c r="M466" s="55">
        <v>1580</v>
      </c>
      <c r="N466" s="55">
        <v>6.0339999999999998</v>
      </c>
      <c r="O466" s="55">
        <v>10086</v>
      </c>
      <c r="P466" s="55" t="s">
        <v>502</v>
      </c>
      <c r="Q466" s="55" t="s">
        <v>1196</v>
      </c>
      <c r="R466" s="55" t="s">
        <v>154</v>
      </c>
      <c r="S466" s="55">
        <v>10</v>
      </c>
      <c r="T466" s="55">
        <v>1580</v>
      </c>
      <c r="U466" s="55">
        <v>4.6840000000000002</v>
      </c>
    </row>
    <row r="467" spans="1:21">
      <c r="A467" s="55">
        <v>120195</v>
      </c>
      <c r="B467" s="55" t="s">
        <v>1162</v>
      </c>
      <c r="C467" s="55" t="s">
        <v>499</v>
      </c>
      <c r="D467" s="55">
        <v>500044</v>
      </c>
      <c r="E467" s="55" t="s">
        <v>1197</v>
      </c>
      <c r="F467" s="55" t="s">
        <v>501</v>
      </c>
      <c r="G467" s="55" t="s">
        <v>1197</v>
      </c>
      <c r="H467" s="55" t="s">
        <v>151</v>
      </c>
      <c r="I467" s="55">
        <v>10</v>
      </c>
      <c r="J467" s="55">
        <v>2020</v>
      </c>
      <c r="K467" s="55">
        <v>311</v>
      </c>
      <c r="L467" s="55" t="s">
        <v>280</v>
      </c>
      <c r="M467" s="55">
        <v>638</v>
      </c>
      <c r="N467" s="55">
        <v>2.4369999999999998</v>
      </c>
      <c r="O467" s="55">
        <v>10086</v>
      </c>
      <c r="P467" s="55" t="s">
        <v>502</v>
      </c>
      <c r="Q467" s="55" t="s">
        <v>1198</v>
      </c>
      <c r="R467" s="55" t="s">
        <v>151</v>
      </c>
      <c r="S467" s="55">
        <v>10</v>
      </c>
      <c r="T467" s="55">
        <v>638</v>
      </c>
      <c r="U467" s="55">
        <v>2.387</v>
      </c>
    </row>
    <row r="468" spans="1:21">
      <c r="A468" s="55">
        <v>120195</v>
      </c>
      <c r="B468" s="55" t="s">
        <v>1162</v>
      </c>
      <c r="C468" s="55" t="s">
        <v>499</v>
      </c>
      <c r="D468" s="55">
        <v>500044</v>
      </c>
      <c r="E468" s="55" t="s">
        <v>1199</v>
      </c>
      <c r="F468" s="55" t="s">
        <v>501</v>
      </c>
      <c r="G468" s="55" t="s">
        <v>1199</v>
      </c>
      <c r="H468" s="55" t="s">
        <v>192</v>
      </c>
      <c r="I468" s="55">
        <v>10</v>
      </c>
      <c r="J468" s="55">
        <v>2020</v>
      </c>
      <c r="K468" s="55">
        <v>311</v>
      </c>
      <c r="L468" s="55" t="s">
        <v>280</v>
      </c>
      <c r="M468" s="55">
        <v>1200</v>
      </c>
      <c r="N468" s="55">
        <v>4.5830000000000002</v>
      </c>
      <c r="O468" s="55">
        <v>10086</v>
      </c>
      <c r="P468" s="55" t="s">
        <v>502</v>
      </c>
      <c r="Q468" s="55" t="s">
        <v>1200</v>
      </c>
      <c r="R468" s="55" t="s">
        <v>192</v>
      </c>
      <c r="S468" s="55">
        <v>10</v>
      </c>
      <c r="T468" s="55">
        <v>1200</v>
      </c>
      <c r="U468" s="55">
        <v>4.6500000000000004</v>
      </c>
    </row>
    <row r="469" spans="1:21">
      <c r="A469" s="55">
        <v>120195</v>
      </c>
      <c r="B469" s="55" t="s">
        <v>1201</v>
      </c>
      <c r="C469" s="55" t="s">
        <v>499</v>
      </c>
      <c r="D469" s="55">
        <v>500044</v>
      </c>
      <c r="E469" s="55" t="s">
        <v>1202</v>
      </c>
      <c r="F469" s="55" t="s">
        <v>501</v>
      </c>
      <c r="G469" s="55" t="s">
        <v>1202</v>
      </c>
      <c r="H469" s="55" t="s">
        <v>155</v>
      </c>
      <c r="I469" s="55">
        <v>10</v>
      </c>
      <c r="J469" s="55">
        <v>2020</v>
      </c>
      <c r="K469" s="55">
        <v>311</v>
      </c>
      <c r="L469" s="55" t="s">
        <v>280</v>
      </c>
      <c r="M469" s="55">
        <v>4285</v>
      </c>
      <c r="N469" s="55">
        <v>16.669</v>
      </c>
      <c r="O469" s="55">
        <v>10086</v>
      </c>
      <c r="P469" s="55" t="s">
        <v>502</v>
      </c>
      <c r="Q469" s="55" t="s">
        <v>1203</v>
      </c>
      <c r="R469" s="55" t="s">
        <v>155</v>
      </c>
      <c r="S469" s="55">
        <v>10</v>
      </c>
      <c r="T469" s="55">
        <v>4285</v>
      </c>
      <c r="U469" s="55">
        <v>17.577999999999999</v>
      </c>
    </row>
    <row r="470" spans="1:21">
      <c r="A470" s="55">
        <v>120195</v>
      </c>
      <c r="B470" s="55" t="s">
        <v>1081</v>
      </c>
      <c r="C470" s="55" t="s">
        <v>499</v>
      </c>
      <c r="D470" s="55">
        <v>500044</v>
      </c>
      <c r="E470" s="55" t="s">
        <v>1204</v>
      </c>
      <c r="F470" s="55" t="s">
        <v>501</v>
      </c>
      <c r="G470" s="55" t="s">
        <v>1204</v>
      </c>
      <c r="H470" s="55" t="s">
        <v>150</v>
      </c>
      <c r="I470" s="55">
        <v>10</v>
      </c>
      <c r="J470" s="55">
        <v>2020</v>
      </c>
      <c r="K470" s="55">
        <v>311</v>
      </c>
      <c r="L470" s="55" t="s">
        <v>280</v>
      </c>
      <c r="M470" s="55">
        <v>1290</v>
      </c>
      <c r="N470" s="55">
        <v>5.1870000000000003</v>
      </c>
      <c r="O470" s="55">
        <v>10086</v>
      </c>
      <c r="P470" s="55" t="s">
        <v>502</v>
      </c>
      <c r="Q470" s="55" t="s">
        <v>1205</v>
      </c>
      <c r="R470" s="55" t="s">
        <v>150</v>
      </c>
      <c r="S470" s="55">
        <v>10</v>
      </c>
      <c r="T470" s="55">
        <v>4991</v>
      </c>
      <c r="U470" s="55">
        <v>18.388999999999999</v>
      </c>
    </row>
    <row r="471" spans="1:21">
      <c r="A471" s="55">
        <v>120195</v>
      </c>
      <c r="B471" s="55" t="s">
        <v>1103</v>
      </c>
      <c r="C471" s="55" t="s">
        <v>499</v>
      </c>
      <c r="D471" s="55">
        <v>500014</v>
      </c>
      <c r="E471" s="55" t="s">
        <v>1206</v>
      </c>
      <c r="F471" s="55" t="s">
        <v>514</v>
      </c>
      <c r="G471" s="55" t="s">
        <v>1206</v>
      </c>
      <c r="H471" s="55" t="s">
        <v>183</v>
      </c>
      <c r="I471" s="55">
        <v>10</v>
      </c>
      <c r="J471" s="55">
        <v>2020</v>
      </c>
      <c r="K471" s="55">
        <v>311</v>
      </c>
      <c r="L471" s="55" t="s">
        <v>280</v>
      </c>
      <c r="M471" s="55">
        <v>202</v>
      </c>
      <c r="N471" s="55">
        <v>0.81200000000000006</v>
      </c>
      <c r="O471" s="55">
        <v>10692</v>
      </c>
      <c r="P471" s="55" t="s">
        <v>515</v>
      </c>
      <c r="Q471" s="55" t="s">
        <v>1207</v>
      </c>
      <c r="R471" s="55" t="s">
        <v>183</v>
      </c>
      <c r="S471" s="55">
        <v>10</v>
      </c>
      <c r="T471" s="55">
        <v>202</v>
      </c>
      <c r="U471" s="55">
        <v>0.24099999999999999</v>
      </c>
    </row>
    <row r="472" spans="1:21">
      <c r="A472" s="55">
        <v>120195</v>
      </c>
      <c r="B472" s="55" t="s">
        <v>1182</v>
      </c>
      <c r="C472" s="55" t="s">
        <v>499</v>
      </c>
      <c r="D472" s="55">
        <v>500014</v>
      </c>
      <c r="E472" s="55" t="s">
        <v>1208</v>
      </c>
      <c r="F472" s="55" t="s">
        <v>514</v>
      </c>
      <c r="G472" s="55" t="s">
        <v>1208</v>
      </c>
      <c r="H472" s="55" t="s">
        <v>149</v>
      </c>
      <c r="I472" s="55">
        <v>10</v>
      </c>
      <c r="J472" s="55">
        <v>2020</v>
      </c>
      <c r="K472" s="55">
        <v>311</v>
      </c>
      <c r="L472" s="55" t="s">
        <v>280</v>
      </c>
      <c r="M472" s="55">
        <v>2917</v>
      </c>
      <c r="N472" s="55">
        <v>11.347</v>
      </c>
      <c r="O472" s="55">
        <v>10692</v>
      </c>
      <c r="P472" s="55" t="s">
        <v>515</v>
      </c>
      <c r="Q472" s="55" t="s">
        <v>1209</v>
      </c>
      <c r="R472" s="55" t="s">
        <v>149</v>
      </c>
      <c r="S472" s="55">
        <v>10</v>
      </c>
      <c r="T472" s="55">
        <v>863</v>
      </c>
      <c r="U472" s="55">
        <v>3.0049999999999999</v>
      </c>
    </row>
    <row r="473" spans="1:21">
      <c r="A473" s="55">
        <v>120195</v>
      </c>
      <c r="B473" s="55" t="s">
        <v>1210</v>
      </c>
      <c r="C473" s="55" t="s">
        <v>499</v>
      </c>
      <c r="D473" s="55">
        <v>500014</v>
      </c>
      <c r="E473" s="55" t="s">
        <v>1211</v>
      </c>
      <c r="F473" s="55" t="s">
        <v>514</v>
      </c>
      <c r="G473" s="55" t="s">
        <v>1211</v>
      </c>
      <c r="H473" s="55" t="s">
        <v>151</v>
      </c>
      <c r="I473" s="55">
        <v>10</v>
      </c>
      <c r="J473" s="55">
        <v>2020</v>
      </c>
      <c r="K473" s="55">
        <v>311</v>
      </c>
      <c r="L473" s="55" t="s">
        <v>280</v>
      </c>
      <c r="M473" s="55">
        <v>1507</v>
      </c>
      <c r="N473" s="55">
        <v>5.7549999999999999</v>
      </c>
      <c r="O473" s="55">
        <v>10692</v>
      </c>
      <c r="P473" s="55" t="s">
        <v>515</v>
      </c>
      <c r="Q473" s="55" t="s">
        <v>1212</v>
      </c>
      <c r="R473" s="55" t="s">
        <v>151</v>
      </c>
      <c r="S473" s="55">
        <v>10</v>
      </c>
      <c r="T473" s="55">
        <v>1507</v>
      </c>
      <c r="U473" s="55">
        <v>5.7350000000000003</v>
      </c>
    </row>
    <row r="474" spans="1:21">
      <c r="A474" s="55">
        <v>120195</v>
      </c>
      <c r="B474" s="55" t="s">
        <v>1162</v>
      </c>
      <c r="C474" s="55" t="s">
        <v>499</v>
      </c>
      <c r="D474" s="55">
        <v>500044</v>
      </c>
      <c r="E474" s="55" t="s">
        <v>1213</v>
      </c>
      <c r="F474" s="55" t="s">
        <v>501</v>
      </c>
      <c r="G474" s="55" t="s">
        <v>1213</v>
      </c>
      <c r="H474" s="55" t="s">
        <v>154</v>
      </c>
      <c r="I474" s="55">
        <v>10</v>
      </c>
      <c r="J474" s="55">
        <v>2020</v>
      </c>
      <c r="K474" s="55">
        <v>311</v>
      </c>
      <c r="L474" s="55" t="s">
        <v>280</v>
      </c>
      <c r="M474" s="55">
        <v>2791</v>
      </c>
      <c r="N474" s="55">
        <v>10.659000000000001</v>
      </c>
      <c r="O474" s="55">
        <v>10086</v>
      </c>
      <c r="P474" s="55" t="s">
        <v>502</v>
      </c>
      <c r="Q474" s="55" t="s">
        <v>1214</v>
      </c>
      <c r="R474" s="55" t="s">
        <v>154</v>
      </c>
      <c r="S474" s="55">
        <v>10</v>
      </c>
      <c r="T474" s="55">
        <v>2791</v>
      </c>
      <c r="U474" s="55">
        <v>10.737</v>
      </c>
    </row>
    <row r="475" spans="1:21">
      <c r="A475" s="55">
        <v>120195</v>
      </c>
      <c r="B475" s="55" t="s">
        <v>1162</v>
      </c>
      <c r="C475" s="55" t="s">
        <v>499</v>
      </c>
      <c r="D475" s="55">
        <v>500044</v>
      </c>
      <c r="E475" s="55" t="s">
        <v>1215</v>
      </c>
      <c r="F475" s="55" t="s">
        <v>501</v>
      </c>
      <c r="G475" s="55" t="s">
        <v>1215</v>
      </c>
      <c r="H475" s="55" t="s">
        <v>151</v>
      </c>
      <c r="I475" s="55">
        <v>10</v>
      </c>
      <c r="J475" s="55">
        <v>2020</v>
      </c>
      <c r="K475" s="55">
        <v>311</v>
      </c>
      <c r="L475" s="55" t="s">
        <v>280</v>
      </c>
      <c r="M475" s="55">
        <v>2348</v>
      </c>
      <c r="N475" s="55">
        <v>8.9670000000000005</v>
      </c>
      <c r="O475" s="55">
        <v>10086</v>
      </c>
      <c r="P475" s="55" t="s">
        <v>502</v>
      </c>
      <c r="Q475" s="55" t="s">
        <v>1216</v>
      </c>
      <c r="R475" s="55" t="s">
        <v>151</v>
      </c>
      <c r="S475" s="55">
        <v>10</v>
      </c>
      <c r="T475" s="55">
        <v>2348</v>
      </c>
      <c r="U475" s="55">
        <v>7.0540000000000003</v>
      </c>
    </row>
    <row r="476" spans="1:21">
      <c r="A476" s="55">
        <v>120195</v>
      </c>
      <c r="B476" s="55" t="s">
        <v>1162</v>
      </c>
      <c r="C476" s="55" t="s">
        <v>499</v>
      </c>
      <c r="D476" s="55">
        <v>500044</v>
      </c>
      <c r="E476" s="55" t="s">
        <v>1217</v>
      </c>
      <c r="F476" s="55" t="s">
        <v>501</v>
      </c>
      <c r="G476" s="55" t="s">
        <v>1217</v>
      </c>
      <c r="H476" s="55" t="s">
        <v>151</v>
      </c>
      <c r="I476" s="55">
        <v>10</v>
      </c>
      <c r="J476" s="55">
        <v>2020</v>
      </c>
      <c r="K476" s="55">
        <v>311</v>
      </c>
      <c r="L476" s="55" t="s">
        <v>280</v>
      </c>
      <c r="M476" s="55">
        <v>3410</v>
      </c>
      <c r="N476" s="55">
        <v>13.023</v>
      </c>
      <c r="O476" s="55">
        <v>10086</v>
      </c>
      <c r="P476" s="55" t="s">
        <v>502</v>
      </c>
      <c r="Q476" s="55" t="s">
        <v>1218</v>
      </c>
      <c r="R476" s="55" t="s">
        <v>151</v>
      </c>
      <c r="S476" s="55">
        <v>10</v>
      </c>
      <c r="T476" s="55">
        <v>3410</v>
      </c>
      <c r="U476" s="55">
        <v>13.239000000000001</v>
      </c>
    </row>
    <row r="477" spans="1:21">
      <c r="A477" s="55">
        <v>120195</v>
      </c>
      <c r="B477" s="55" t="s">
        <v>1201</v>
      </c>
      <c r="C477" s="55" t="s">
        <v>499</v>
      </c>
      <c r="D477" s="55">
        <v>500044</v>
      </c>
      <c r="E477" s="55" t="s">
        <v>1219</v>
      </c>
      <c r="F477" s="55" t="s">
        <v>501</v>
      </c>
      <c r="G477" s="55" t="s">
        <v>1219</v>
      </c>
      <c r="H477" s="55" t="s">
        <v>153</v>
      </c>
      <c r="I477" s="55">
        <v>10</v>
      </c>
      <c r="J477" s="55">
        <v>2020</v>
      </c>
      <c r="K477" s="55">
        <v>311</v>
      </c>
      <c r="L477" s="55" t="s">
        <v>280</v>
      </c>
      <c r="M477" s="55">
        <v>2746</v>
      </c>
      <c r="N477" s="55">
        <v>10.682</v>
      </c>
      <c r="O477" s="55">
        <v>10086</v>
      </c>
      <c r="P477" s="55" t="s">
        <v>502</v>
      </c>
      <c r="Q477" s="55" t="s">
        <v>1220</v>
      </c>
      <c r="R477" s="55" t="s">
        <v>153</v>
      </c>
      <c r="S477" s="55">
        <v>10</v>
      </c>
      <c r="T477" s="55">
        <v>2746</v>
      </c>
      <c r="U477" s="55">
        <v>9.593</v>
      </c>
    </row>
    <row r="478" spans="1:21">
      <c r="A478" s="55">
        <v>120195</v>
      </c>
      <c r="B478" s="55" t="s">
        <v>1162</v>
      </c>
      <c r="C478" s="55" t="s">
        <v>499</v>
      </c>
      <c r="D478" s="55">
        <v>500044</v>
      </c>
      <c r="E478" s="55" t="s">
        <v>1221</v>
      </c>
      <c r="F478" s="55" t="s">
        <v>501</v>
      </c>
      <c r="G478" s="55" t="s">
        <v>1221</v>
      </c>
      <c r="H478" s="55" t="s">
        <v>154</v>
      </c>
      <c r="I478" s="55">
        <v>10</v>
      </c>
      <c r="J478" s="55">
        <v>2020</v>
      </c>
      <c r="K478" s="55">
        <v>311</v>
      </c>
      <c r="L478" s="55" t="s">
        <v>280</v>
      </c>
      <c r="M478" s="55">
        <v>3810</v>
      </c>
      <c r="N478" s="55">
        <v>14.55</v>
      </c>
      <c r="O478" s="55">
        <v>10086</v>
      </c>
      <c r="P478" s="55" t="s">
        <v>502</v>
      </c>
      <c r="Q478" s="55" t="s">
        <v>1222</v>
      </c>
      <c r="R478" s="55" t="s">
        <v>154</v>
      </c>
      <c r="S478" s="55">
        <v>10</v>
      </c>
      <c r="T478" s="55">
        <v>3810</v>
      </c>
      <c r="U478" s="55">
        <v>15.868</v>
      </c>
    </row>
    <row r="479" spans="1:21">
      <c r="A479" s="55">
        <v>120195</v>
      </c>
      <c r="B479" s="55" t="s">
        <v>1103</v>
      </c>
      <c r="C479" s="55" t="s">
        <v>499</v>
      </c>
      <c r="D479" s="55">
        <v>500014</v>
      </c>
      <c r="E479" s="55" t="s">
        <v>1223</v>
      </c>
      <c r="F479" s="55" t="s">
        <v>514</v>
      </c>
      <c r="G479" s="55" t="s">
        <v>1223</v>
      </c>
      <c r="H479" s="55" t="s">
        <v>145</v>
      </c>
      <c r="I479" s="55">
        <v>10</v>
      </c>
      <c r="J479" s="55">
        <v>2020</v>
      </c>
      <c r="K479" s="55">
        <v>311</v>
      </c>
      <c r="L479" s="55" t="s">
        <v>280</v>
      </c>
      <c r="M479" s="55">
        <v>1936</v>
      </c>
      <c r="N479" s="55">
        <v>7.7850000000000001</v>
      </c>
      <c r="O479" s="55">
        <v>10692</v>
      </c>
      <c r="P479" s="55" t="s">
        <v>515</v>
      </c>
      <c r="Q479" s="55" t="s">
        <v>1224</v>
      </c>
      <c r="R479" s="55" t="s">
        <v>145</v>
      </c>
      <c r="S479" s="55">
        <v>10</v>
      </c>
      <c r="T479" s="55">
        <v>1936</v>
      </c>
      <c r="U479" s="55">
        <v>7.282</v>
      </c>
    </row>
    <row r="480" spans="1:21">
      <c r="A480" s="55">
        <v>120195</v>
      </c>
      <c r="B480" s="55" t="s">
        <v>1179</v>
      </c>
      <c r="C480" s="55" t="s">
        <v>499</v>
      </c>
      <c r="D480" s="55">
        <v>500014</v>
      </c>
      <c r="E480" s="55" t="s">
        <v>1225</v>
      </c>
      <c r="F480" s="55" t="s">
        <v>514</v>
      </c>
      <c r="G480" s="55" t="s">
        <v>1225</v>
      </c>
      <c r="H480" s="55" t="s">
        <v>190</v>
      </c>
      <c r="I480" s="55">
        <v>10</v>
      </c>
      <c r="J480" s="55">
        <v>2020</v>
      </c>
      <c r="K480" s="55">
        <v>311</v>
      </c>
      <c r="L480" s="55" t="s">
        <v>280</v>
      </c>
      <c r="M480" s="55">
        <v>1834</v>
      </c>
      <c r="N480" s="55">
        <v>7.0460000000000003</v>
      </c>
      <c r="O480" s="55">
        <v>10692</v>
      </c>
      <c r="P480" s="55" t="s">
        <v>515</v>
      </c>
      <c r="Q480" s="55" t="s">
        <v>1226</v>
      </c>
      <c r="R480" s="55" t="s">
        <v>190</v>
      </c>
      <c r="S480" s="55">
        <v>10</v>
      </c>
      <c r="T480" s="55">
        <v>1834</v>
      </c>
      <c r="U480" s="55">
        <v>6.17</v>
      </c>
    </row>
    <row r="481" spans="1:21">
      <c r="A481" s="55">
        <v>120195</v>
      </c>
      <c r="B481" s="55" t="s">
        <v>1182</v>
      </c>
      <c r="C481" s="55" t="s">
        <v>499</v>
      </c>
      <c r="D481" s="55">
        <v>500014</v>
      </c>
      <c r="E481" s="55" t="s">
        <v>1227</v>
      </c>
      <c r="F481" s="55" t="s">
        <v>514</v>
      </c>
      <c r="G481" s="55" t="s">
        <v>1227</v>
      </c>
      <c r="H481" s="55" t="s">
        <v>191</v>
      </c>
      <c r="I481" s="55">
        <v>10</v>
      </c>
      <c r="J481" s="55">
        <v>2020</v>
      </c>
      <c r="K481" s="55">
        <v>311</v>
      </c>
      <c r="L481" s="55" t="s">
        <v>280</v>
      </c>
      <c r="M481" s="55">
        <v>1782</v>
      </c>
      <c r="N481" s="55">
        <v>6.9320000000000004</v>
      </c>
      <c r="O481" s="55">
        <v>10692</v>
      </c>
      <c r="P481" s="55" t="s">
        <v>515</v>
      </c>
      <c r="Q481" s="55" t="s">
        <v>1228</v>
      </c>
      <c r="R481" s="55" t="s">
        <v>191</v>
      </c>
      <c r="S481" s="55">
        <v>10</v>
      </c>
      <c r="T481" s="55">
        <v>1782</v>
      </c>
      <c r="U481" s="55">
        <v>6.2409999999999997</v>
      </c>
    </row>
    <row r="482" spans="1:21">
      <c r="A482" s="55">
        <v>120195</v>
      </c>
      <c r="B482" s="55" t="s">
        <v>1182</v>
      </c>
      <c r="C482" s="55" t="s">
        <v>499</v>
      </c>
      <c r="D482" s="55">
        <v>500014</v>
      </c>
      <c r="E482" s="55" t="s">
        <v>1229</v>
      </c>
      <c r="F482" s="55" t="s">
        <v>514</v>
      </c>
      <c r="G482" s="55" t="s">
        <v>1229</v>
      </c>
      <c r="H482" s="55" t="s">
        <v>191</v>
      </c>
      <c r="I482" s="55">
        <v>10</v>
      </c>
      <c r="J482" s="55">
        <v>2020</v>
      </c>
      <c r="K482" s="55">
        <v>311</v>
      </c>
      <c r="L482" s="55" t="s">
        <v>280</v>
      </c>
      <c r="M482" s="55">
        <v>1529</v>
      </c>
      <c r="N482" s="55">
        <v>5.9480000000000004</v>
      </c>
      <c r="O482" s="55">
        <v>10692</v>
      </c>
      <c r="P482" s="55" t="s">
        <v>515</v>
      </c>
      <c r="Q482" s="55" t="s">
        <v>1230</v>
      </c>
      <c r="R482" s="55" t="s">
        <v>191</v>
      </c>
      <c r="S482" s="55">
        <v>10</v>
      </c>
      <c r="T482" s="55">
        <v>1529</v>
      </c>
      <c r="U482" s="55">
        <v>5.3380000000000001</v>
      </c>
    </row>
    <row r="483" spans="1:21">
      <c r="A483" s="55">
        <v>120195</v>
      </c>
      <c r="B483" s="55" t="s">
        <v>1179</v>
      </c>
      <c r="C483" s="55" t="s">
        <v>499</v>
      </c>
      <c r="D483" s="55">
        <v>500014</v>
      </c>
      <c r="E483" s="55" t="s">
        <v>1231</v>
      </c>
      <c r="F483" s="55" t="s">
        <v>514</v>
      </c>
      <c r="G483" s="55" t="s">
        <v>1231</v>
      </c>
      <c r="H483" s="55" t="s">
        <v>148</v>
      </c>
      <c r="I483" s="55">
        <v>10</v>
      </c>
      <c r="J483" s="55">
        <v>2020</v>
      </c>
      <c r="K483" s="55">
        <v>311</v>
      </c>
      <c r="L483" s="55" t="s">
        <v>280</v>
      </c>
      <c r="M483" s="55">
        <v>6390</v>
      </c>
      <c r="N483" s="55">
        <v>24.55</v>
      </c>
      <c r="O483" s="55">
        <v>10692</v>
      </c>
      <c r="P483" s="55" t="s">
        <v>515</v>
      </c>
      <c r="Q483" s="55" t="s">
        <v>1232</v>
      </c>
      <c r="R483" s="55" t="s">
        <v>148</v>
      </c>
      <c r="S483" s="55">
        <v>10</v>
      </c>
      <c r="T483" s="55">
        <v>6390</v>
      </c>
      <c r="U483" s="55">
        <v>22.907</v>
      </c>
    </row>
    <row r="484" spans="1:21">
      <c r="A484" s="55">
        <v>120195</v>
      </c>
      <c r="B484" s="55" t="s">
        <v>1201</v>
      </c>
      <c r="C484" s="55" t="s">
        <v>499</v>
      </c>
      <c r="D484" s="55">
        <v>500044</v>
      </c>
      <c r="E484" s="55" t="s">
        <v>1233</v>
      </c>
      <c r="F484" s="55" t="s">
        <v>501</v>
      </c>
      <c r="G484" s="55" t="s">
        <v>1233</v>
      </c>
      <c r="H484" s="55" t="s">
        <v>155</v>
      </c>
      <c r="I484" s="55">
        <v>10</v>
      </c>
      <c r="J484" s="55">
        <v>2020</v>
      </c>
      <c r="K484" s="55">
        <v>311</v>
      </c>
      <c r="L484" s="55" t="s">
        <v>280</v>
      </c>
      <c r="M484" s="55">
        <v>79</v>
      </c>
      <c r="N484" s="55">
        <v>0.307</v>
      </c>
      <c r="O484" s="55">
        <v>10086</v>
      </c>
      <c r="P484" s="55" t="s">
        <v>502</v>
      </c>
      <c r="Q484" s="55" t="s">
        <v>1234</v>
      </c>
      <c r="R484" s="55" t="s">
        <v>155</v>
      </c>
      <c r="S484" s="55">
        <v>10</v>
      </c>
      <c r="T484" s="55">
        <v>79</v>
      </c>
      <c r="U484" s="55">
        <v>0.29299999999999998</v>
      </c>
    </row>
    <row r="485" spans="1:21">
      <c r="A485" s="55">
        <v>120195</v>
      </c>
      <c r="B485" s="55" t="s">
        <v>1235</v>
      </c>
      <c r="C485" s="55" t="s">
        <v>499</v>
      </c>
      <c r="D485" s="55">
        <v>500014</v>
      </c>
      <c r="E485" s="55" t="s">
        <v>1236</v>
      </c>
      <c r="F485" s="55" t="s">
        <v>514</v>
      </c>
      <c r="G485" s="55" t="s">
        <v>1236</v>
      </c>
      <c r="H485" s="55" t="s">
        <v>154</v>
      </c>
      <c r="I485" s="55">
        <v>10</v>
      </c>
      <c r="J485" s="55">
        <v>2020</v>
      </c>
      <c r="K485" s="55">
        <v>311</v>
      </c>
      <c r="L485" s="55" t="s">
        <v>280</v>
      </c>
      <c r="M485" s="55">
        <v>1197</v>
      </c>
      <c r="N485" s="55">
        <v>4.5709999999999997</v>
      </c>
      <c r="O485" s="55">
        <v>10692</v>
      </c>
      <c r="P485" s="55" t="s">
        <v>515</v>
      </c>
      <c r="Q485" s="55" t="s">
        <v>1237</v>
      </c>
      <c r="R485" s="55" t="s">
        <v>154</v>
      </c>
      <c r="S485" s="55">
        <v>10</v>
      </c>
      <c r="T485" s="55">
        <v>1197</v>
      </c>
      <c r="U485" s="55">
        <v>4.593</v>
      </c>
    </row>
    <row r="486" spans="1:21">
      <c r="A486" s="55">
        <v>120195</v>
      </c>
      <c r="B486" s="55" t="s">
        <v>1182</v>
      </c>
      <c r="C486" s="55" t="s">
        <v>499</v>
      </c>
      <c r="D486" s="55">
        <v>500014</v>
      </c>
      <c r="E486" s="55" t="s">
        <v>1238</v>
      </c>
      <c r="F486" s="55" t="s">
        <v>514</v>
      </c>
      <c r="G486" s="55" t="s">
        <v>1238</v>
      </c>
      <c r="H486" s="55" t="s">
        <v>147</v>
      </c>
      <c r="I486" s="55">
        <v>10</v>
      </c>
      <c r="J486" s="55">
        <v>2020</v>
      </c>
      <c r="K486" s="55">
        <v>311</v>
      </c>
      <c r="L486" s="55" t="s">
        <v>280</v>
      </c>
      <c r="M486" s="55">
        <v>2502</v>
      </c>
      <c r="N486" s="55">
        <v>9.7330000000000005</v>
      </c>
      <c r="O486" s="55">
        <v>10692</v>
      </c>
      <c r="P486" s="55" t="s">
        <v>515</v>
      </c>
      <c r="Q486" s="55" t="s">
        <v>1239</v>
      </c>
      <c r="R486" s="55" t="s">
        <v>147</v>
      </c>
      <c r="S486" s="55">
        <v>10</v>
      </c>
      <c r="T486" s="55">
        <v>2502</v>
      </c>
      <c r="U486" s="55">
        <v>7.508</v>
      </c>
    </row>
    <row r="487" spans="1:21">
      <c r="A487" s="55">
        <v>120195</v>
      </c>
      <c r="B487" s="55" t="s">
        <v>1182</v>
      </c>
      <c r="C487" s="55" t="s">
        <v>499</v>
      </c>
      <c r="D487" s="55">
        <v>500014</v>
      </c>
      <c r="E487" s="55" t="s">
        <v>1240</v>
      </c>
      <c r="F487" s="55" t="s">
        <v>514</v>
      </c>
      <c r="G487" s="55" t="s">
        <v>1240</v>
      </c>
      <c r="H487" s="55" t="s">
        <v>147</v>
      </c>
      <c r="I487" s="55">
        <v>10</v>
      </c>
      <c r="J487" s="55">
        <v>2020</v>
      </c>
      <c r="K487" s="55">
        <v>311</v>
      </c>
      <c r="L487" s="55" t="s">
        <v>280</v>
      </c>
      <c r="M487" s="55">
        <v>2141</v>
      </c>
      <c r="N487" s="55">
        <v>8.3279999999999994</v>
      </c>
      <c r="O487" s="55">
        <v>10692</v>
      </c>
      <c r="P487" s="55" t="s">
        <v>515</v>
      </c>
      <c r="Q487" s="55" t="s">
        <v>1241</v>
      </c>
      <c r="R487" s="55" t="s">
        <v>147</v>
      </c>
      <c r="S487" s="55">
        <v>10</v>
      </c>
      <c r="T487" s="55">
        <v>2141</v>
      </c>
      <c r="U487" s="55">
        <v>7.7969999999999997</v>
      </c>
    </row>
    <row r="488" spans="1:21">
      <c r="A488" s="55">
        <v>120195</v>
      </c>
      <c r="B488" s="55" t="s">
        <v>1162</v>
      </c>
      <c r="C488" s="55" t="s">
        <v>499</v>
      </c>
      <c r="D488" s="55">
        <v>500044</v>
      </c>
      <c r="E488" s="55" t="s">
        <v>1242</v>
      </c>
      <c r="F488" s="55" t="s">
        <v>501</v>
      </c>
      <c r="G488" s="55" t="s">
        <v>1242</v>
      </c>
      <c r="H488" s="55" t="s">
        <v>154</v>
      </c>
      <c r="I488" s="55">
        <v>10</v>
      </c>
      <c r="J488" s="55">
        <v>2020</v>
      </c>
      <c r="K488" s="55">
        <v>311</v>
      </c>
      <c r="L488" s="55" t="s">
        <v>280</v>
      </c>
      <c r="M488" s="55">
        <v>560</v>
      </c>
      <c r="N488" s="55">
        <v>2.1390000000000002</v>
      </c>
      <c r="O488" s="55">
        <v>10086</v>
      </c>
      <c r="P488" s="55" t="s">
        <v>502</v>
      </c>
      <c r="Q488" s="55" t="s">
        <v>1243</v>
      </c>
      <c r="R488" s="55" t="s">
        <v>154</v>
      </c>
      <c r="S488" s="55">
        <v>10</v>
      </c>
      <c r="T488" s="55">
        <v>560</v>
      </c>
      <c r="U488" s="55">
        <v>2.3319999999999999</v>
      </c>
    </row>
    <row r="489" spans="1:21">
      <c r="A489" s="55">
        <v>120195</v>
      </c>
      <c r="B489" s="55" t="s">
        <v>1162</v>
      </c>
      <c r="C489" s="55" t="s">
        <v>499</v>
      </c>
      <c r="D489" s="55">
        <v>500044</v>
      </c>
      <c r="E489" s="55" t="s">
        <v>1244</v>
      </c>
      <c r="F489" s="55" t="s">
        <v>501</v>
      </c>
      <c r="G489" s="55" t="s">
        <v>1244</v>
      </c>
      <c r="H489" s="55" t="s">
        <v>192</v>
      </c>
      <c r="I489" s="55">
        <v>10</v>
      </c>
      <c r="J489" s="55">
        <v>2020</v>
      </c>
      <c r="K489" s="55">
        <v>311</v>
      </c>
      <c r="L489" s="55" t="s">
        <v>280</v>
      </c>
      <c r="M489" s="55">
        <v>483</v>
      </c>
      <c r="N489" s="55">
        <v>1.845</v>
      </c>
      <c r="O489" s="55">
        <v>10086</v>
      </c>
      <c r="P489" s="55" t="s">
        <v>502</v>
      </c>
      <c r="Q489" s="55" t="s">
        <v>1245</v>
      </c>
      <c r="R489" s="55" t="s">
        <v>192</v>
      </c>
      <c r="S489" s="55">
        <v>10</v>
      </c>
      <c r="T489" s="55">
        <v>483</v>
      </c>
      <c r="U489" s="55">
        <v>1.8069999999999999</v>
      </c>
    </row>
    <row r="490" spans="1:21">
      <c r="A490" s="55">
        <v>120195</v>
      </c>
      <c r="B490" s="55" t="s">
        <v>1162</v>
      </c>
      <c r="C490" s="55" t="s">
        <v>499</v>
      </c>
      <c r="D490" s="55">
        <v>500044</v>
      </c>
      <c r="E490" s="55" t="s">
        <v>1246</v>
      </c>
      <c r="F490" s="55" t="s">
        <v>501</v>
      </c>
      <c r="G490" s="55" t="s">
        <v>1246</v>
      </c>
      <c r="H490" s="55" t="s">
        <v>192</v>
      </c>
      <c r="I490" s="55">
        <v>10</v>
      </c>
      <c r="J490" s="55">
        <v>2020</v>
      </c>
      <c r="K490" s="55">
        <v>311</v>
      </c>
      <c r="L490" s="55" t="s">
        <v>280</v>
      </c>
      <c r="M490" s="55">
        <v>2779</v>
      </c>
      <c r="N490" s="55">
        <v>10.613</v>
      </c>
      <c r="O490" s="55">
        <v>10086</v>
      </c>
      <c r="P490" s="55" t="s">
        <v>502</v>
      </c>
      <c r="Q490" s="55" t="s">
        <v>1247</v>
      </c>
      <c r="R490" s="55" t="s">
        <v>192</v>
      </c>
      <c r="S490" s="55">
        <v>10</v>
      </c>
      <c r="T490" s="55">
        <v>2779</v>
      </c>
      <c r="U490" s="55">
        <v>11.231</v>
      </c>
    </row>
    <row r="491" spans="1:21">
      <c r="A491" s="55">
        <v>120195</v>
      </c>
      <c r="B491" s="55" t="s">
        <v>1248</v>
      </c>
      <c r="C491" s="55" t="s">
        <v>499</v>
      </c>
      <c r="D491" s="55">
        <v>500044</v>
      </c>
      <c r="E491" s="55" t="s">
        <v>1249</v>
      </c>
      <c r="F491" s="55" t="s">
        <v>501</v>
      </c>
      <c r="G491" s="55" t="s">
        <v>1249</v>
      </c>
      <c r="H491" s="55" t="s">
        <v>152</v>
      </c>
      <c r="I491" s="55">
        <v>10</v>
      </c>
      <c r="J491" s="55">
        <v>2020</v>
      </c>
      <c r="K491" s="55">
        <v>311</v>
      </c>
      <c r="L491" s="55" t="s">
        <v>280</v>
      </c>
      <c r="M491" s="55">
        <v>3607</v>
      </c>
      <c r="N491" s="55">
        <v>13.775</v>
      </c>
      <c r="O491" s="55">
        <v>10086</v>
      </c>
      <c r="P491" s="55" t="s">
        <v>502</v>
      </c>
      <c r="Q491" s="55" t="s">
        <v>1250</v>
      </c>
      <c r="R491" s="55" t="s">
        <v>152</v>
      </c>
      <c r="S491" s="55">
        <v>10</v>
      </c>
      <c r="T491" s="55">
        <v>3607</v>
      </c>
      <c r="U491" s="55">
        <v>13.018000000000001</v>
      </c>
    </row>
    <row r="492" spans="1:21">
      <c r="A492" s="55">
        <v>120195</v>
      </c>
      <c r="B492" s="55" t="s">
        <v>994</v>
      </c>
      <c r="C492" s="55" t="s">
        <v>499</v>
      </c>
      <c r="D492" s="55">
        <v>500014</v>
      </c>
      <c r="E492" s="55" t="s">
        <v>1251</v>
      </c>
      <c r="F492" s="55" t="s">
        <v>514</v>
      </c>
      <c r="G492" s="55" t="s">
        <v>1251</v>
      </c>
      <c r="H492" s="55" t="s">
        <v>174</v>
      </c>
      <c r="I492" s="55">
        <v>10</v>
      </c>
      <c r="J492" s="55">
        <v>2020</v>
      </c>
      <c r="K492" s="55">
        <v>311</v>
      </c>
      <c r="L492" s="55" t="s">
        <v>280</v>
      </c>
      <c r="M492" s="55">
        <v>1546</v>
      </c>
      <c r="N492" s="55">
        <v>4.9409999999999998</v>
      </c>
      <c r="O492" s="55">
        <v>10692</v>
      </c>
      <c r="P492" s="55" t="s">
        <v>515</v>
      </c>
      <c r="Q492" s="55" t="s">
        <v>1252</v>
      </c>
      <c r="R492" s="55" t="s">
        <v>174</v>
      </c>
      <c r="S492" s="55">
        <v>10</v>
      </c>
      <c r="T492" s="55">
        <v>2551</v>
      </c>
      <c r="U492" s="55">
        <v>9.5679999999999996</v>
      </c>
    </row>
    <row r="493" spans="1:21">
      <c r="A493" s="55">
        <v>120195</v>
      </c>
      <c r="B493" s="55" t="s">
        <v>994</v>
      </c>
      <c r="C493" s="55" t="s">
        <v>499</v>
      </c>
      <c r="D493" s="55">
        <v>500014</v>
      </c>
      <c r="E493" s="55" t="s">
        <v>1253</v>
      </c>
      <c r="F493" s="55" t="s">
        <v>514</v>
      </c>
      <c r="G493" s="55" t="s">
        <v>1253</v>
      </c>
      <c r="H493" s="55" t="s">
        <v>174</v>
      </c>
      <c r="I493" s="55">
        <v>10</v>
      </c>
      <c r="J493" s="55">
        <v>2020</v>
      </c>
      <c r="K493" s="55">
        <v>311</v>
      </c>
      <c r="L493" s="55" t="s">
        <v>280</v>
      </c>
      <c r="M493" s="55">
        <v>1000</v>
      </c>
      <c r="N493" s="55">
        <v>3.1960000000000002</v>
      </c>
      <c r="O493" s="55">
        <v>10692</v>
      </c>
      <c r="P493" s="55" t="s">
        <v>515</v>
      </c>
      <c r="Q493" s="55" t="s">
        <v>1254</v>
      </c>
      <c r="R493" s="55" t="s">
        <v>174</v>
      </c>
      <c r="S493" s="55">
        <v>10</v>
      </c>
      <c r="T493" s="55">
        <v>4524</v>
      </c>
      <c r="U493" s="55">
        <v>16.21</v>
      </c>
    </row>
    <row r="494" spans="1:21">
      <c r="A494" s="55">
        <v>120195</v>
      </c>
      <c r="B494" s="55" t="s">
        <v>1061</v>
      </c>
      <c r="C494" s="55" t="s">
        <v>499</v>
      </c>
      <c r="D494" s="55">
        <v>500014</v>
      </c>
      <c r="E494" s="55" t="s">
        <v>1255</v>
      </c>
      <c r="F494" s="55" t="s">
        <v>514</v>
      </c>
      <c r="G494" s="55" t="s">
        <v>1255</v>
      </c>
      <c r="H494" s="55" t="s">
        <v>143</v>
      </c>
      <c r="I494" s="55">
        <v>9</v>
      </c>
      <c r="J494" s="55">
        <v>2020</v>
      </c>
      <c r="K494" s="55">
        <v>311</v>
      </c>
      <c r="L494" s="55" t="s">
        <v>280</v>
      </c>
      <c r="M494" s="55">
        <v>9</v>
      </c>
      <c r="N494" s="55">
        <v>2.9000000000000001E-2</v>
      </c>
      <c r="O494" s="55">
        <v>10692</v>
      </c>
      <c r="P494" s="55" t="s">
        <v>515</v>
      </c>
      <c r="Q494" s="55" t="s">
        <v>1256</v>
      </c>
      <c r="R494" s="55" t="s">
        <v>143</v>
      </c>
      <c r="S494" s="55">
        <v>10</v>
      </c>
      <c r="T494" s="55">
        <v>3</v>
      </c>
      <c r="U494" s="55">
        <v>1.2E-2</v>
      </c>
    </row>
    <row r="495" spans="1:21">
      <c r="A495" s="55">
        <v>120195</v>
      </c>
      <c r="B495" s="55" t="s">
        <v>1179</v>
      </c>
      <c r="C495" s="55" t="s">
        <v>499</v>
      </c>
      <c r="D495" s="55">
        <v>500014</v>
      </c>
      <c r="E495" s="55" t="s">
        <v>1257</v>
      </c>
      <c r="F495" s="55" t="s">
        <v>514</v>
      </c>
      <c r="G495" s="55" t="s">
        <v>1257</v>
      </c>
      <c r="H495" s="55" t="s">
        <v>189</v>
      </c>
      <c r="I495" s="55">
        <v>10</v>
      </c>
      <c r="J495" s="55">
        <v>2020</v>
      </c>
      <c r="K495" s="55">
        <v>311</v>
      </c>
      <c r="L495" s="55" t="s">
        <v>280</v>
      </c>
      <c r="M495" s="55">
        <v>8675</v>
      </c>
      <c r="N495" s="55">
        <v>33.329000000000001</v>
      </c>
      <c r="O495" s="55">
        <v>10692</v>
      </c>
      <c r="P495" s="55" t="s">
        <v>515</v>
      </c>
      <c r="Q495" s="55" t="s">
        <v>1258</v>
      </c>
      <c r="R495" s="55" t="s">
        <v>189</v>
      </c>
      <c r="S495" s="55">
        <v>10</v>
      </c>
      <c r="T495" s="55">
        <v>8675</v>
      </c>
      <c r="U495" s="55">
        <v>30.547000000000001</v>
      </c>
    </row>
    <row r="496" spans="1:21">
      <c r="A496" s="55">
        <v>120195</v>
      </c>
      <c r="B496" s="55" t="s">
        <v>1179</v>
      </c>
      <c r="C496" s="55" t="s">
        <v>499</v>
      </c>
      <c r="D496" s="55">
        <v>500014</v>
      </c>
      <c r="E496" s="55" t="s">
        <v>1259</v>
      </c>
      <c r="F496" s="55" t="s">
        <v>514</v>
      </c>
      <c r="G496" s="55" t="s">
        <v>1259</v>
      </c>
      <c r="H496" s="55" t="s">
        <v>1152</v>
      </c>
      <c r="I496" s="55">
        <v>10</v>
      </c>
      <c r="J496" s="55">
        <v>2020</v>
      </c>
      <c r="K496" s="55">
        <v>311</v>
      </c>
      <c r="L496" s="55" t="s">
        <v>280</v>
      </c>
      <c r="M496" s="55">
        <v>4</v>
      </c>
      <c r="N496" s="55">
        <v>1.4999999999999999E-2</v>
      </c>
      <c r="O496" s="55">
        <v>10692</v>
      </c>
      <c r="P496" s="55" t="s">
        <v>515</v>
      </c>
      <c r="Q496" s="55" t="s">
        <v>1260</v>
      </c>
      <c r="R496" s="55" t="s">
        <v>1152</v>
      </c>
      <c r="S496" s="55">
        <v>10</v>
      </c>
      <c r="T496" s="55">
        <v>4</v>
      </c>
      <c r="U496" s="55">
        <v>1.6E-2</v>
      </c>
    </row>
    <row r="497" spans="1:21">
      <c r="A497" s="55">
        <v>120195</v>
      </c>
      <c r="B497" s="55" t="s">
        <v>1179</v>
      </c>
      <c r="C497" s="55" t="s">
        <v>499</v>
      </c>
      <c r="D497" s="55">
        <v>500014</v>
      </c>
      <c r="E497" s="55" t="s">
        <v>1261</v>
      </c>
      <c r="F497" s="55" t="s">
        <v>514</v>
      </c>
      <c r="G497" s="55" t="s">
        <v>1261</v>
      </c>
      <c r="H497" s="55" t="s">
        <v>190</v>
      </c>
      <c r="I497" s="55">
        <v>10</v>
      </c>
      <c r="J497" s="55">
        <v>2020</v>
      </c>
      <c r="K497" s="55">
        <v>311</v>
      </c>
      <c r="L497" s="55" t="s">
        <v>280</v>
      </c>
      <c r="M497" s="55">
        <v>799</v>
      </c>
      <c r="N497" s="55">
        <v>3.07</v>
      </c>
      <c r="O497" s="55">
        <v>10692</v>
      </c>
      <c r="P497" s="55" t="s">
        <v>515</v>
      </c>
      <c r="Q497" s="55" t="s">
        <v>1262</v>
      </c>
      <c r="R497" s="55" t="s">
        <v>190</v>
      </c>
      <c r="S497" s="55">
        <v>10</v>
      </c>
      <c r="T497" s="55">
        <v>799</v>
      </c>
      <c r="U497" s="55">
        <v>2.8559999999999999</v>
      </c>
    </row>
    <row r="498" spans="1:21">
      <c r="A498" s="55">
        <v>120195</v>
      </c>
      <c r="B498" s="55" t="s">
        <v>1182</v>
      </c>
      <c r="C498" s="55" t="s">
        <v>499</v>
      </c>
      <c r="D498" s="55">
        <v>500014</v>
      </c>
      <c r="E498" s="55" t="s">
        <v>1263</v>
      </c>
      <c r="F498" s="55" t="s">
        <v>514</v>
      </c>
      <c r="G498" s="55" t="s">
        <v>1263</v>
      </c>
      <c r="H498" s="55" t="s">
        <v>149</v>
      </c>
      <c r="I498" s="55">
        <v>10</v>
      </c>
      <c r="J498" s="55">
        <v>2020</v>
      </c>
      <c r="K498" s="55">
        <v>311</v>
      </c>
      <c r="L498" s="55" t="s">
        <v>280</v>
      </c>
      <c r="M498" s="55">
        <v>8000</v>
      </c>
      <c r="N498" s="55">
        <v>31.12</v>
      </c>
      <c r="O498" s="55">
        <v>10692</v>
      </c>
      <c r="P498" s="55" t="s">
        <v>515</v>
      </c>
      <c r="Q498" s="55" t="s">
        <v>1264</v>
      </c>
      <c r="R498" s="55" t="s">
        <v>149</v>
      </c>
      <c r="S498" s="55">
        <v>10</v>
      </c>
      <c r="T498" s="55">
        <v>8909</v>
      </c>
      <c r="U498" s="55">
        <v>30.873999999999999</v>
      </c>
    </row>
    <row r="499" spans="1:21">
      <c r="A499" s="55">
        <v>120195</v>
      </c>
      <c r="B499" s="55" t="s">
        <v>1210</v>
      </c>
      <c r="C499" s="55" t="s">
        <v>499</v>
      </c>
      <c r="D499" s="55">
        <v>500014</v>
      </c>
      <c r="E499" s="55" t="s">
        <v>1265</v>
      </c>
      <c r="F499" s="55" t="s">
        <v>514</v>
      </c>
      <c r="G499" s="55" t="s">
        <v>1265</v>
      </c>
      <c r="H499" s="55" t="s">
        <v>153</v>
      </c>
      <c r="I499" s="55">
        <v>10</v>
      </c>
      <c r="J499" s="55">
        <v>2020</v>
      </c>
      <c r="K499" s="55">
        <v>311</v>
      </c>
      <c r="L499" s="55" t="s">
        <v>280</v>
      </c>
      <c r="M499" s="55">
        <v>5671</v>
      </c>
      <c r="N499" s="55">
        <v>21.658000000000001</v>
      </c>
      <c r="O499" s="55">
        <v>10692</v>
      </c>
      <c r="P499" s="55" t="s">
        <v>515</v>
      </c>
      <c r="Q499" s="55" t="s">
        <v>1266</v>
      </c>
      <c r="R499" s="55" t="s">
        <v>153</v>
      </c>
      <c r="S499" s="55">
        <v>10</v>
      </c>
      <c r="T499" s="55">
        <v>5671</v>
      </c>
      <c r="U499" s="55">
        <v>23.16</v>
      </c>
    </row>
    <row r="500" spans="1:21">
      <c r="A500" s="55">
        <v>120195</v>
      </c>
      <c r="B500" s="55" t="s">
        <v>1235</v>
      </c>
      <c r="C500" s="55" t="s">
        <v>499</v>
      </c>
      <c r="D500" s="55">
        <v>500014</v>
      </c>
      <c r="E500" s="55" t="s">
        <v>1267</v>
      </c>
      <c r="F500" s="55" t="s">
        <v>514</v>
      </c>
      <c r="G500" s="55" t="s">
        <v>1267</v>
      </c>
      <c r="H500" s="55" t="s">
        <v>151</v>
      </c>
      <c r="I500" s="55">
        <v>10</v>
      </c>
      <c r="J500" s="55">
        <v>2020</v>
      </c>
      <c r="K500" s="55">
        <v>311</v>
      </c>
      <c r="L500" s="55" t="s">
        <v>280</v>
      </c>
      <c r="M500" s="55">
        <v>4177</v>
      </c>
      <c r="N500" s="55">
        <v>15.952</v>
      </c>
      <c r="O500" s="55">
        <v>10692</v>
      </c>
      <c r="P500" s="55" t="s">
        <v>515</v>
      </c>
      <c r="Q500" s="55" t="s">
        <v>1268</v>
      </c>
      <c r="R500" s="55" t="s">
        <v>151</v>
      </c>
      <c r="S500" s="55">
        <v>10</v>
      </c>
      <c r="T500" s="55">
        <v>4177</v>
      </c>
      <c r="U500" s="55">
        <v>16.962</v>
      </c>
    </row>
    <row r="501" spans="1:21">
      <c r="A501" s="55">
        <v>120195</v>
      </c>
      <c r="B501" s="55" t="s">
        <v>1141</v>
      </c>
      <c r="C501" s="55" t="s">
        <v>499</v>
      </c>
      <c r="D501" s="55">
        <v>500044</v>
      </c>
      <c r="E501" s="55" t="s">
        <v>1269</v>
      </c>
      <c r="F501" s="55" t="s">
        <v>501</v>
      </c>
      <c r="G501" s="55" t="s">
        <v>1269</v>
      </c>
      <c r="H501" s="55" t="s">
        <v>1152</v>
      </c>
      <c r="I501" s="55">
        <v>10</v>
      </c>
      <c r="J501" s="55">
        <v>2020</v>
      </c>
      <c r="K501" s="55">
        <v>311</v>
      </c>
      <c r="L501" s="55" t="s">
        <v>280</v>
      </c>
      <c r="M501" s="55">
        <v>62</v>
      </c>
      <c r="N501" s="55">
        <v>0.23799999999999999</v>
      </c>
      <c r="O501" s="55">
        <v>10086</v>
      </c>
      <c r="P501" s="55" t="s">
        <v>502</v>
      </c>
      <c r="Q501" s="55" t="s">
        <v>1270</v>
      </c>
      <c r="R501" s="55" t="s">
        <v>1152</v>
      </c>
      <c r="S501" s="55">
        <v>10</v>
      </c>
      <c r="T501" s="55">
        <v>62</v>
      </c>
      <c r="U501" s="55">
        <v>1.3959999999999999</v>
      </c>
    </row>
    <row r="502" spans="1:21">
      <c r="A502" s="55">
        <v>120195</v>
      </c>
      <c r="B502" s="55" t="s">
        <v>1150</v>
      </c>
      <c r="C502" s="55" t="s">
        <v>499</v>
      </c>
      <c r="D502" s="55">
        <v>500044</v>
      </c>
      <c r="E502" s="55" t="s">
        <v>1271</v>
      </c>
      <c r="F502" s="55" t="s">
        <v>501</v>
      </c>
      <c r="G502" s="55" t="s">
        <v>1271</v>
      </c>
      <c r="H502" s="55" t="s">
        <v>1152</v>
      </c>
      <c r="I502" s="55">
        <v>10</v>
      </c>
      <c r="J502" s="55">
        <v>2020</v>
      </c>
      <c r="K502" s="55">
        <v>311</v>
      </c>
      <c r="L502" s="55" t="s">
        <v>280</v>
      </c>
      <c r="M502" s="55">
        <v>1100</v>
      </c>
      <c r="N502" s="55">
        <v>4.226</v>
      </c>
      <c r="O502" s="55">
        <v>10086</v>
      </c>
      <c r="P502" s="55" t="s">
        <v>502</v>
      </c>
      <c r="Q502" s="55" t="s">
        <v>1272</v>
      </c>
      <c r="R502" s="55" t="s">
        <v>1152</v>
      </c>
      <c r="S502" s="55">
        <v>10</v>
      </c>
      <c r="T502" s="55">
        <v>4767</v>
      </c>
      <c r="U502" s="55">
        <v>17.834</v>
      </c>
    </row>
    <row r="503" spans="1:21">
      <c r="A503" s="55">
        <v>120195</v>
      </c>
      <c r="B503" s="55" t="s">
        <v>1081</v>
      </c>
      <c r="C503" s="55" t="s">
        <v>499</v>
      </c>
      <c r="D503" s="55">
        <v>500044</v>
      </c>
      <c r="E503" s="55" t="s">
        <v>1273</v>
      </c>
      <c r="F503" s="55" t="s">
        <v>501</v>
      </c>
      <c r="G503" s="55" t="s">
        <v>1273</v>
      </c>
      <c r="H503" s="55" t="s">
        <v>190</v>
      </c>
      <c r="I503" s="55">
        <v>10</v>
      </c>
      <c r="J503" s="55">
        <v>2020</v>
      </c>
      <c r="K503" s="55">
        <v>311</v>
      </c>
      <c r="L503" s="55" t="s">
        <v>280</v>
      </c>
      <c r="M503" s="55">
        <v>2627</v>
      </c>
      <c r="N503" s="55">
        <v>10.563000000000001</v>
      </c>
      <c r="O503" s="55">
        <v>10086</v>
      </c>
      <c r="P503" s="55" t="s">
        <v>502</v>
      </c>
      <c r="Q503" s="55" t="s">
        <v>1274</v>
      </c>
      <c r="R503" s="55" t="s">
        <v>190</v>
      </c>
      <c r="S503" s="55">
        <v>10</v>
      </c>
      <c r="T503" s="55">
        <v>2627</v>
      </c>
      <c r="U503" s="55">
        <v>9.7219999999999995</v>
      </c>
    </row>
    <row r="504" spans="1:21">
      <c r="A504" s="55">
        <v>120195</v>
      </c>
      <c r="B504" s="55" t="s">
        <v>1150</v>
      </c>
      <c r="C504" s="55" t="s">
        <v>499</v>
      </c>
      <c r="D504" s="55">
        <v>500044</v>
      </c>
      <c r="E504" s="55" t="s">
        <v>1275</v>
      </c>
      <c r="F504" s="55" t="s">
        <v>501</v>
      </c>
      <c r="G504" s="55" t="s">
        <v>1275</v>
      </c>
      <c r="H504" s="55" t="s">
        <v>150</v>
      </c>
      <c r="I504" s="55">
        <v>10</v>
      </c>
      <c r="J504" s="55">
        <v>2020</v>
      </c>
      <c r="K504" s="55">
        <v>311</v>
      </c>
      <c r="L504" s="55" t="s">
        <v>280</v>
      </c>
      <c r="M504" s="55">
        <v>1100</v>
      </c>
      <c r="N504" s="55">
        <v>4.226</v>
      </c>
      <c r="O504" s="55">
        <v>10086</v>
      </c>
      <c r="P504" s="55" t="s">
        <v>502</v>
      </c>
      <c r="Q504" s="55" t="s">
        <v>1276</v>
      </c>
      <c r="R504" s="55" t="s">
        <v>150</v>
      </c>
      <c r="S504" s="55">
        <v>10</v>
      </c>
      <c r="T504" s="55">
        <v>2475</v>
      </c>
      <c r="U504" s="55">
        <v>8.9350000000000005</v>
      </c>
    </row>
    <row r="505" spans="1:21">
      <c r="A505" s="55">
        <v>120195</v>
      </c>
      <c r="B505" s="55" t="s">
        <v>1141</v>
      </c>
      <c r="C505" s="55" t="s">
        <v>499</v>
      </c>
      <c r="D505" s="55">
        <v>500044</v>
      </c>
      <c r="E505" s="55" t="s">
        <v>1277</v>
      </c>
      <c r="F505" s="55" t="s">
        <v>501</v>
      </c>
      <c r="G505" s="55" t="s">
        <v>1277</v>
      </c>
      <c r="H505" s="55" t="s">
        <v>149</v>
      </c>
      <c r="I505" s="55">
        <v>10</v>
      </c>
      <c r="J505" s="55">
        <v>2020</v>
      </c>
      <c r="K505" s="55">
        <v>311</v>
      </c>
      <c r="L505" s="55" t="s">
        <v>280</v>
      </c>
      <c r="M505" s="55">
        <v>3817</v>
      </c>
      <c r="N505" s="55">
        <v>14.664999999999999</v>
      </c>
      <c r="O505" s="55">
        <v>10086</v>
      </c>
      <c r="P505" s="55" t="s">
        <v>502</v>
      </c>
      <c r="Q505" s="55" t="s">
        <v>1278</v>
      </c>
      <c r="R505" s="55" t="s">
        <v>149</v>
      </c>
      <c r="S505" s="55">
        <v>10</v>
      </c>
      <c r="T505" s="55">
        <v>3817</v>
      </c>
      <c r="U505" s="55">
        <v>14.55</v>
      </c>
    </row>
    <row r="506" spans="1:21">
      <c r="A506" s="55">
        <v>120195</v>
      </c>
      <c r="B506" s="55" t="s">
        <v>1162</v>
      </c>
      <c r="C506" s="55" t="s">
        <v>499</v>
      </c>
      <c r="D506" s="55">
        <v>500044</v>
      </c>
      <c r="E506" s="55" t="s">
        <v>1279</v>
      </c>
      <c r="F506" s="55" t="s">
        <v>501</v>
      </c>
      <c r="G506" s="55" t="s">
        <v>1279</v>
      </c>
      <c r="H506" s="55" t="s">
        <v>192</v>
      </c>
      <c r="I506" s="55">
        <v>10</v>
      </c>
      <c r="J506" s="55">
        <v>2020</v>
      </c>
      <c r="K506" s="55">
        <v>311</v>
      </c>
      <c r="L506" s="55" t="s">
        <v>280</v>
      </c>
      <c r="M506" s="55">
        <v>4557</v>
      </c>
      <c r="N506" s="55">
        <v>17.402999999999999</v>
      </c>
      <c r="O506" s="55">
        <v>10086</v>
      </c>
      <c r="P506" s="55" t="s">
        <v>502</v>
      </c>
      <c r="Q506" s="55" t="s">
        <v>1280</v>
      </c>
      <c r="R506" s="55" t="s">
        <v>192</v>
      </c>
      <c r="S506" s="55">
        <v>10</v>
      </c>
      <c r="T506" s="55">
        <v>4557</v>
      </c>
      <c r="U506" s="55">
        <v>17.18</v>
      </c>
    </row>
    <row r="507" spans="1:21">
      <c r="A507" s="55">
        <v>120195</v>
      </c>
      <c r="B507" s="55" t="s">
        <v>1201</v>
      </c>
      <c r="C507" s="55" t="s">
        <v>499</v>
      </c>
      <c r="D507" s="55">
        <v>500044</v>
      </c>
      <c r="E507" s="55" t="s">
        <v>1281</v>
      </c>
      <c r="F507" s="55" t="s">
        <v>501</v>
      </c>
      <c r="G507" s="55" t="s">
        <v>1281</v>
      </c>
      <c r="H507" s="55" t="s">
        <v>153</v>
      </c>
      <c r="I507" s="55">
        <v>10</v>
      </c>
      <c r="J507" s="55">
        <v>2020</v>
      </c>
      <c r="K507" s="55">
        <v>311</v>
      </c>
      <c r="L507" s="55" t="s">
        <v>280</v>
      </c>
      <c r="M507" s="55">
        <v>2055</v>
      </c>
      <c r="N507" s="55">
        <v>7.9939999999999998</v>
      </c>
      <c r="O507" s="55">
        <v>10086</v>
      </c>
      <c r="P507" s="55" t="s">
        <v>502</v>
      </c>
      <c r="Q507" s="55" t="s">
        <v>1282</v>
      </c>
      <c r="R507" s="55" t="s">
        <v>153</v>
      </c>
      <c r="S507" s="55">
        <v>10</v>
      </c>
      <c r="T507" s="55">
        <v>2055</v>
      </c>
      <c r="U507" s="55">
        <v>7.93</v>
      </c>
    </row>
    <row r="508" spans="1:21">
      <c r="A508" s="55">
        <v>120195</v>
      </c>
      <c r="B508" s="55" t="s">
        <v>1162</v>
      </c>
      <c r="C508" s="55" t="s">
        <v>499</v>
      </c>
      <c r="D508" s="55">
        <v>500044</v>
      </c>
      <c r="E508" s="55" t="s">
        <v>1283</v>
      </c>
      <c r="F508" s="55" t="s">
        <v>501</v>
      </c>
      <c r="G508" s="55" t="s">
        <v>1283</v>
      </c>
      <c r="H508" s="55" t="s">
        <v>153</v>
      </c>
      <c r="I508" s="55">
        <v>10</v>
      </c>
      <c r="J508" s="55">
        <v>2020</v>
      </c>
      <c r="K508" s="55">
        <v>311</v>
      </c>
      <c r="L508" s="55" t="s">
        <v>280</v>
      </c>
      <c r="M508" s="55">
        <v>258</v>
      </c>
      <c r="N508" s="55">
        <v>0.98499999999999999</v>
      </c>
      <c r="O508" s="55">
        <v>10086</v>
      </c>
      <c r="P508" s="55" t="s">
        <v>502</v>
      </c>
      <c r="Q508" s="55" t="s">
        <v>1284</v>
      </c>
      <c r="R508" s="55" t="s">
        <v>153</v>
      </c>
      <c r="S508" s="55">
        <v>10</v>
      </c>
      <c r="T508" s="55">
        <v>258</v>
      </c>
      <c r="U508" s="55">
        <v>0.96499999999999997</v>
      </c>
    </row>
    <row r="509" spans="1:21">
      <c r="A509" s="55">
        <v>120195</v>
      </c>
      <c r="B509" s="55" t="s">
        <v>1248</v>
      </c>
      <c r="C509" s="55" t="s">
        <v>499</v>
      </c>
      <c r="D509" s="55">
        <v>500044</v>
      </c>
      <c r="E509" s="55" t="s">
        <v>1285</v>
      </c>
      <c r="F509" s="55" t="s">
        <v>501</v>
      </c>
      <c r="G509" s="55" t="s">
        <v>1285</v>
      </c>
      <c r="H509" s="55" t="s">
        <v>152</v>
      </c>
      <c r="I509" s="55">
        <v>10</v>
      </c>
      <c r="J509" s="55">
        <v>2020</v>
      </c>
      <c r="K509" s="55">
        <v>311</v>
      </c>
      <c r="L509" s="55" t="s">
        <v>280</v>
      </c>
      <c r="M509" s="55">
        <v>4372</v>
      </c>
      <c r="N509" s="55">
        <v>16.696999999999999</v>
      </c>
      <c r="O509" s="55">
        <v>10086</v>
      </c>
      <c r="P509" s="55" t="s">
        <v>502</v>
      </c>
      <c r="Q509" s="55" t="s">
        <v>1286</v>
      </c>
      <c r="R509" s="55" t="s">
        <v>152</v>
      </c>
      <c r="S509" s="55">
        <v>10</v>
      </c>
      <c r="T509" s="55">
        <v>4372</v>
      </c>
      <c r="U509" s="55">
        <v>16.72</v>
      </c>
    </row>
    <row r="510" spans="1:21">
      <c r="A510" s="55">
        <v>120195</v>
      </c>
      <c r="B510" s="55" t="s">
        <v>1248</v>
      </c>
      <c r="C510" s="55" t="s">
        <v>499</v>
      </c>
      <c r="D510" s="55">
        <v>500044</v>
      </c>
      <c r="E510" s="55" t="s">
        <v>1287</v>
      </c>
      <c r="F510" s="55" t="s">
        <v>501</v>
      </c>
      <c r="G510" s="55" t="s">
        <v>1287</v>
      </c>
      <c r="H510" s="55" t="s">
        <v>152</v>
      </c>
      <c r="I510" s="55">
        <v>10</v>
      </c>
      <c r="J510" s="55">
        <v>2020</v>
      </c>
      <c r="K510" s="55">
        <v>311</v>
      </c>
      <c r="L510" s="55" t="s">
        <v>280</v>
      </c>
      <c r="M510" s="55">
        <v>1223</v>
      </c>
      <c r="N510" s="55">
        <v>4.6710000000000003</v>
      </c>
      <c r="O510" s="55">
        <v>10086</v>
      </c>
      <c r="P510" s="55" t="s">
        <v>502</v>
      </c>
      <c r="Q510" s="55" t="s">
        <v>1288</v>
      </c>
      <c r="R510" s="55" t="s">
        <v>152</v>
      </c>
      <c r="S510" s="55">
        <v>10</v>
      </c>
      <c r="T510" s="55">
        <v>1223</v>
      </c>
      <c r="U510" s="55">
        <v>4.7160000000000002</v>
      </c>
    </row>
    <row r="511" spans="1:21">
      <c r="A511" s="55">
        <v>120195</v>
      </c>
      <c r="B511" s="55" t="s">
        <v>1103</v>
      </c>
      <c r="C511" s="55" t="s">
        <v>499</v>
      </c>
      <c r="D511" s="55">
        <v>500014</v>
      </c>
      <c r="E511" s="55" t="s">
        <v>1289</v>
      </c>
      <c r="F511" s="55" t="s">
        <v>514</v>
      </c>
      <c r="G511" s="55" t="s">
        <v>1289</v>
      </c>
      <c r="H511" s="55" t="s">
        <v>146</v>
      </c>
      <c r="I511" s="55">
        <v>10</v>
      </c>
      <c r="J511" s="55">
        <v>2020</v>
      </c>
      <c r="K511" s="55">
        <v>311</v>
      </c>
      <c r="L511" s="55" t="s">
        <v>280</v>
      </c>
      <c r="M511" s="55">
        <v>3697</v>
      </c>
      <c r="N511" s="55">
        <v>14.866</v>
      </c>
      <c r="O511" s="55">
        <v>10692</v>
      </c>
      <c r="P511" s="55" t="s">
        <v>515</v>
      </c>
      <c r="Q511" s="55" t="s">
        <v>1290</v>
      </c>
      <c r="R511" s="55" t="s">
        <v>146</v>
      </c>
      <c r="S511" s="55">
        <v>10</v>
      </c>
      <c r="T511" s="55">
        <v>3848</v>
      </c>
      <c r="U511" s="55">
        <v>15.083</v>
      </c>
    </row>
    <row r="512" spans="1:21">
      <c r="A512" s="55">
        <v>120195</v>
      </c>
      <c r="B512" s="55" t="s">
        <v>1179</v>
      </c>
      <c r="C512" s="55" t="s">
        <v>499</v>
      </c>
      <c r="D512" s="55">
        <v>500014</v>
      </c>
      <c r="E512" s="55" t="s">
        <v>1291</v>
      </c>
      <c r="F512" s="55" t="s">
        <v>514</v>
      </c>
      <c r="G512" s="55" t="s">
        <v>1291</v>
      </c>
      <c r="H512" s="55" t="s">
        <v>191</v>
      </c>
      <c r="I512" s="55">
        <v>10</v>
      </c>
      <c r="J512" s="55">
        <v>2020</v>
      </c>
      <c r="K512" s="55">
        <v>311</v>
      </c>
      <c r="L512" s="55" t="s">
        <v>280</v>
      </c>
      <c r="M512" s="55">
        <v>3409</v>
      </c>
      <c r="N512" s="55">
        <v>13.097</v>
      </c>
      <c r="O512" s="55">
        <v>10692</v>
      </c>
      <c r="P512" s="55" t="s">
        <v>515</v>
      </c>
      <c r="Q512" s="55" t="s">
        <v>1292</v>
      </c>
      <c r="R512" s="55" t="s">
        <v>191</v>
      </c>
      <c r="S512" s="55">
        <v>10</v>
      </c>
      <c r="T512" s="55">
        <v>3583</v>
      </c>
      <c r="U512" s="55">
        <v>13.256</v>
      </c>
    </row>
    <row r="513" spans="1:21">
      <c r="A513" s="55">
        <v>120195</v>
      </c>
      <c r="B513" s="55" t="s">
        <v>1179</v>
      </c>
      <c r="C513" s="55" t="s">
        <v>499</v>
      </c>
      <c r="D513" s="55">
        <v>500014</v>
      </c>
      <c r="E513" s="55" t="s">
        <v>1293</v>
      </c>
      <c r="F513" s="55" t="s">
        <v>514</v>
      </c>
      <c r="G513" s="55" t="s">
        <v>1293</v>
      </c>
      <c r="H513" s="55" t="s">
        <v>190</v>
      </c>
      <c r="I513" s="55">
        <v>10</v>
      </c>
      <c r="J513" s="55">
        <v>2020</v>
      </c>
      <c r="K513" s="55">
        <v>311</v>
      </c>
      <c r="L513" s="55" t="s">
        <v>280</v>
      </c>
      <c r="M513" s="55">
        <v>345</v>
      </c>
      <c r="N513" s="55">
        <v>1.325</v>
      </c>
      <c r="O513" s="55">
        <v>10692</v>
      </c>
      <c r="P513" s="55" t="s">
        <v>515</v>
      </c>
      <c r="Q513" s="55" t="s">
        <v>1294</v>
      </c>
      <c r="R513" s="55" t="s">
        <v>190</v>
      </c>
      <c r="S513" s="55">
        <v>10</v>
      </c>
      <c r="T513" s="55">
        <v>345</v>
      </c>
      <c r="U513" s="55">
        <v>0.39400000000000002</v>
      </c>
    </row>
    <row r="514" spans="1:21">
      <c r="A514" s="55">
        <v>120195</v>
      </c>
      <c r="B514" s="55" t="s">
        <v>1179</v>
      </c>
      <c r="C514" s="55" t="s">
        <v>499</v>
      </c>
      <c r="D514" s="55">
        <v>500014</v>
      </c>
      <c r="E514" s="55" t="s">
        <v>1295</v>
      </c>
      <c r="F514" s="55" t="s">
        <v>514</v>
      </c>
      <c r="G514" s="55" t="s">
        <v>1295</v>
      </c>
      <c r="H514" s="55" t="s">
        <v>1152</v>
      </c>
      <c r="I514" s="55">
        <v>10</v>
      </c>
      <c r="J514" s="55">
        <v>2020</v>
      </c>
      <c r="K514" s="55">
        <v>311</v>
      </c>
      <c r="L514" s="55" t="s">
        <v>280</v>
      </c>
      <c r="M514" s="55">
        <v>1142</v>
      </c>
      <c r="N514" s="55">
        <v>4.3879999999999999</v>
      </c>
      <c r="O514" s="55">
        <v>10692</v>
      </c>
      <c r="P514" s="55" t="s">
        <v>515</v>
      </c>
      <c r="Q514" s="55" t="s">
        <v>1296</v>
      </c>
      <c r="R514" s="55" t="s">
        <v>1152</v>
      </c>
      <c r="S514" s="55">
        <v>10</v>
      </c>
      <c r="T514" s="55">
        <v>1142</v>
      </c>
      <c r="U514" s="55">
        <v>2.9089999999999998</v>
      </c>
    </row>
    <row r="515" spans="1:21">
      <c r="A515" s="55">
        <v>120195</v>
      </c>
      <c r="B515" s="55" t="s">
        <v>1182</v>
      </c>
      <c r="C515" s="55" t="s">
        <v>499</v>
      </c>
      <c r="D515" s="55">
        <v>500014</v>
      </c>
      <c r="E515" s="55" t="s">
        <v>1297</v>
      </c>
      <c r="F515" s="55" t="s">
        <v>514</v>
      </c>
      <c r="G515" s="55" t="s">
        <v>1297</v>
      </c>
      <c r="H515" s="55" t="s">
        <v>147</v>
      </c>
      <c r="I515" s="55">
        <v>10</v>
      </c>
      <c r="J515" s="55">
        <v>2020</v>
      </c>
      <c r="K515" s="55">
        <v>311</v>
      </c>
      <c r="L515" s="55" t="s">
        <v>280</v>
      </c>
      <c r="M515" s="55">
        <v>2507</v>
      </c>
      <c r="N515" s="55">
        <v>9.7520000000000007</v>
      </c>
      <c r="O515" s="55">
        <v>10692</v>
      </c>
      <c r="P515" s="55" t="s">
        <v>515</v>
      </c>
      <c r="Q515" s="55" t="s">
        <v>1298</v>
      </c>
      <c r="R515" s="55" t="s">
        <v>147</v>
      </c>
      <c r="S515" s="55">
        <v>10</v>
      </c>
      <c r="T515" s="55">
        <v>2507</v>
      </c>
      <c r="U515" s="55">
        <v>9.0909999999999993</v>
      </c>
    </row>
    <row r="516" spans="1:21">
      <c r="A516" s="55">
        <v>120195</v>
      </c>
      <c r="B516" s="55" t="s">
        <v>1235</v>
      </c>
      <c r="C516" s="55" t="s">
        <v>499</v>
      </c>
      <c r="D516" s="55">
        <v>500014</v>
      </c>
      <c r="E516" s="55" t="s">
        <v>1299</v>
      </c>
      <c r="F516" s="55" t="s">
        <v>514</v>
      </c>
      <c r="G516" s="55" t="s">
        <v>1299</v>
      </c>
      <c r="H516" s="55" t="s">
        <v>192</v>
      </c>
      <c r="I516" s="55">
        <v>10</v>
      </c>
      <c r="J516" s="55">
        <v>2020</v>
      </c>
      <c r="K516" s="55">
        <v>311</v>
      </c>
      <c r="L516" s="55" t="s">
        <v>280</v>
      </c>
      <c r="M516" s="55">
        <v>1640</v>
      </c>
      <c r="N516" s="55">
        <v>6.2629999999999999</v>
      </c>
      <c r="O516" s="55">
        <v>10692</v>
      </c>
      <c r="P516" s="55" t="s">
        <v>515</v>
      </c>
      <c r="Q516" s="55" t="s">
        <v>1300</v>
      </c>
      <c r="R516" s="55" t="s">
        <v>192</v>
      </c>
      <c r="S516" s="55">
        <v>10</v>
      </c>
      <c r="T516" s="55">
        <v>1640</v>
      </c>
      <c r="U516" s="55">
        <v>6.72</v>
      </c>
    </row>
    <row r="517" spans="1:21">
      <c r="A517" s="55">
        <v>120195</v>
      </c>
      <c r="B517" s="55" t="s">
        <v>1210</v>
      </c>
      <c r="C517" s="55" t="s">
        <v>499</v>
      </c>
      <c r="D517" s="55">
        <v>500014</v>
      </c>
      <c r="E517" s="55" t="s">
        <v>1301</v>
      </c>
      <c r="F517" s="55" t="s">
        <v>514</v>
      </c>
      <c r="G517" s="55" t="s">
        <v>1301</v>
      </c>
      <c r="H517" s="55" t="s">
        <v>152</v>
      </c>
      <c r="I517" s="55">
        <v>10</v>
      </c>
      <c r="J517" s="55">
        <v>2020</v>
      </c>
      <c r="K517" s="55">
        <v>311</v>
      </c>
      <c r="L517" s="55" t="s">
        <v>280</v>
      </c>
      <c r="M517" s="55">
        <v>3162</v>
      </c>
      <c r="N517" s="55">
        <v>12.076000000000001</v>
      </c>
      <c r="O517" s="55">
        <v>10692</v>
      </c>
      <c r="P517" s="55" t="s">
        <v>515</v>
      </c>
      <c r="Q517" s="55" t="s">
        <v>1302</v>
      </c>
      <c r="R517" s="55" t="s">
        <v>152</v>
      </c>
      <c r="S517" s="55">
        <v>10</v>
      </c>
      <c r="T517" s="55">
        <v>3162</v>
      </c>
      <c r="U517" s="55">
        <v>13.153</v>
      </c>
    </row>
    <row r="518" spans="1:21">
      <c r="A518" s="55">
        <v>120195</v>
      </c>
      <c r="B518" s="55" t="s">
        <v>1210</v>
      </c>
      <c r="C518" s="55" t="s">
        <v>499</v>
      </c>
      <c r="D518" s="55">
        <v>500014</v>
      </c>
      <c r="E518" s="55" t="s">
        <v>1303</v>
      </c>
      <c r="F518" s="55" t="s">
        <v>514</v>
      </c>
      <c r="G518" s="55" t="s">
        <v>1303</v>
      </c>
      <c r="H518" s="55" t="s">
        <v>152</v>
      </c>
      <c r="I518" s="55">
        <v>10</v>
      </c>
      <c r="J518" s="55">
        <v>2020</v>
      </c>
      <c r="K518" s="55">
        <v>311</v>
      </c>
      <c r="L518" s="55" t="s">
        <v>280</v>
      </c>
      <c r="M518" s="55">
        <v>30</v>
      </c>
      <c r="N518" s="55">
        <v>0.115</v>
      </c>
      <c r="O518" s="55">
        <v>10692</v>
      </c>
      <c r="P518" s="55" t="s">
        <v>515</v>
      </c>
      <c r="Q518" s="55" t="s">
        <v>1304</v>
      </c>
      <c r="R518" s="55" t="s">
        <v>152</v>
      </c>
      <c r="S518" s="55">
        <v>10</v>
      </c>
      <c r="T518" s="55">
        <v>30</v>
      </c>
      <c r="U518" s="55">
        <v>0.12</v>
      </c>
    </row>
    <row r="519" spans="1:21">
      <c r="A519" s="55">
        <v>120195</v>
      </c>
      <c r="B519" s="55" t="s">
        <v>1210</v>
      </c>
      <c r="C519" s="55" t="s">
        <v>499</v>
      </c>
      <c r="D519" s="55">
        <v>500014</v>
      </c>
      <c r="E519" s="55" t="s">
        <v>1305</v>
      </c>
      <c r="F519" s="55" t="s">
        <v>514</v>
      </c>
      <c r="G519" s="55" t="s">
        <v>1305</v>
      </c>
      <c r="H519" s="55" t="s">
        <v>185</v>
      </c>
      <c r="I519" s="55">
        <v>10</v>
      </c>
      <c r="J519" s="55">
        <v>2020</v>
      </c>
      <c r="K519" s="55">
        <v>311</v>
      </c>
      <c r="L519" s="55" t="s">
        <v>280</v>
      </c>
      <c r="M519" s="55">
        <v>494</v>
      </c>
      <c r="N519" s="55">
        <v>1.887</v>
      </c>
      <c r="O519" s="55">
        <v>10692</v>
      </c>
      <c r="P519" s="55" t="s">
        <v>515</v>
      </c>
      <c r="Q519" s="55" t="s">
        <v>1306</v>
      </c>
      <c r="R519" s="55" t="s">
        <v>185</v>
      </c>
      <c r="S519" s="55">
        <v>10</v>
      </c>
      <c r="T519" s="55">
        <v>1657</v>
      </c>
      <c r="U519" s="55">
        <v>7.33</v>
      </c>
    </row>
    <row r="520" spans="1:21">
      <c r="A520" s="55">
        <v>120195</v>
      </c>
      <c r="B520" s="55" t="s">
        <v>1210</v>
      </c>
      <c r="C520" s="55" t="s">
        <v>499</v>
      </c>
      <c r="D520" s="55">
        <v>500014</v>
      </c>
      <c r="E520" s="55" t="s">
        <v>1307</v>
      </c>
      <c r="F520" s="55" t="s">
        <v>514</v>
      </c>
      <c r="G520" s="55" t="s">
        <v>1307</v>
      </c>
      <c r="H520" s="55" t="s">
        <v>155</v>
      </c>
      <c r="I520" s="55">
        <v>10</v>
      </c>
      <c r="J520" s="55">
        <v>2020</v>
      </c>
      <c r="K520" s="55">
        <v>311</v>
      </c>
      <c r="L520" s="55" t="s">
        <v>280</v>
      </c>
      <c r="M520" s="55">
        <v>6345</v>
      </c>
      <c r="N520" s="55">
        <v>24.231999999999999</v>
      </c>
      <c r="O520" s="55">
        <v>10692</v>
      </c>
      <c r="P520" s="55" t="s">
        <v>515</v>
      </c>
      <c r="Q520" s="55" t="s">
        <v>1308</v>
      </c>
      <c r="R520" s="55" t="s">
        <v>155</v>
      </c>
      <c r="S520" s="55">
        <v>10</v>
      </c>
      <c r="T520" s="55">
        <v>6345</v>
      </c>
      <c r="U520" s="55">
        <v>26.762</v>
      </c>
    </row>
    <row r="521" spans="1:21">
      <c r="A521" s="55">
        <v>120195</v>
      </c>
      <c r="B521" s="55" t="s">
        <v>1210</v>
      </c>
      <c r="C521" s="55" t="s">
        <v>499</v>
      </c>
      <c r="D521" s="55">
        <v>500014</v>
      </c>
      <c r="E521" s="55" t="s">
        <v>1309</v>
      </c>
      <c r="F521" s="55" t="s">
        <v>514</v>
      </c>
      <c r="G521" s="55" t="s">
        <v>1309</v>
      </c>
      <c r="H521" s="55" t="s">
        <v>185</v>
      </c>
      <c r="I521" s="55">
        <v>10</v>
      </c>
      <c r="J521" s="55">
        <v>2020</v>
      </c>
      <c r="K521" s="55">
        <v>311</v>
      </c>
      <c r="L521" s="55" t="s">
        <v>280</v>
      </c>
      <c r="M521" s="55">
        <v>1000</v>
      </c>
      <c r="N521" s="55">
        <v>3.819</v>
      </c>
      <c r="O521" s="55">
        <v>10692</v>
      </c>
      <c r="P521" s="55" t="s">
        <v>515</v>
      </c>
      <c r="Q521" s="55" t="s">
        <v>1310</v>
      </c>
      <c r="R521" s="55" t="s">
        <v>185</v>
      </c>
      <c r="S521" s="55">
        <v>10</v>
      </c>
      <c r="T521" s="55">
        <v>1469</v>
      </c>
      <c r="U521" s="55">
        <v>6.1420000000000003</v>
      </c>
    </row>
    <row r="522" spans="1:21">
      <c r="A522" s="55">
        <v>120195</v>
      </c>
      <c r="B522" s="55" t="s">
        <v>1201</v>
      </c>
      <c r="C522" s="55" t="s">
        <v>499</v>
      </c>
      <c r="D522" s="55">
        <v>500044</v>
      </c>
      <c r="E522" s="55" t="s">
        <v>1311</v>
      </c>
      <c r="F522" s="55" t="s">
        <v>501</v>
      </c>
      <c r="G522" s="55" t="s">
        <v>1311</v>
      </c>
      <c r="H522" s="55" t="s">
        <v>155</v>
      </c>
      <c r="I522" s="55">
        <v>10</v>
      </c>
      <c r="J522" s="55">
        <v>2020</v>
      </c>
      <c r="K522" s="55">
        <v>311</v>
      </c>
      <c r="L522" s="55" t="s">
        <v>280</v>
      </c>
      <c r="M522" s="55">
        <v>5797</v>
      </c>
      <c r="N522" s="55">
        <v>22.55</v>
      </c>
      <c r="O522" s="55">
        <v>10086</v>
      </c>
      <c r="P522" s="55" t="s">
        <v>502</v>
      </c>
      <c r="Q522" s="55" t="s">
        <v>1312</v>
      </c>
      <c r="R522" s="55" t="s">
        <v>155</v>
      </c>
      <c r="S522" s="55">
        <v>10</v>
      </c>
      <c r="T522" s="55">
        <v>2874</v>
      </c>
      <c r="U522" s="55">
        <v>10.198</v>
      </c>
    </row>
    <row r="523" spans="1:21">
      <c r="A523" s="55">
        <v>120195</v>
      </c>
      <c r="B523" s="55" t="s">
        <v>1162</v>
      </c>
      <c r="C523" s="55" t="s">
        <v>499</v>
      </c>
      <c r="D523" s="55">
        <v>500044</v>
      </c>
      <c r="E523" s="55" t="s">
        <v>1313</v>
      </c>
      <c r="F523" s="55" t="s">
        <v>501</v>
      </c>
      <c r="G523" s="55" t="s">
        <v>1313</v>
      </c>
      <c r="H523" s="55" t="s">
        <v>153</v>
      </c>
      <c r="I523" s="55">
        <v>10</v>
      </c>
      <c r="J523" s="55">
        <v>2020</v>
      </c>
      <c r="K523" s="55">
        <v>311</v>
      </c>
      <c r="L523" s="55" t="s">
        <v>280</v>
      </c>
      <c r="M523" s="55">
        <v>1410</v>
      </c>
      <c r="N523" s="55">
        <v>5.3849999999999998</v>
      </c>
      <c r="O523" s="55">
        <v>10086</v>
      </c>
      <c r="P523" s="55" t="s">
        <v>502</v>
      </c>
      <c r="Q523" s="55" t="s">
        <v>1314</v>
      </c>
      <c r="R523" s="55" t="s">
        <v>153</v>
      </c>
      <c r="S523" s="55">
        <v>10</v>
      </c>
      <c r="T523" s="55">
        <v>4139</v>
      </c>
      <c r="U523" s="55">
        <v>16.827999999999999</v>
      </c>
    </row>
    <row r="524" spans="1:21">
      <c r="A524" s="55">
        <v>120195</v>
      </c>
      <c r="B524" s="55" t="s">
        <v>1210</v>
      </c>
      <c r="C524" s="55" t="s">
        <v>499</v>
      </c>
      <c r="D524" s="55">
        <v>500014</v>
      </c>
      <c r="E524" s="55" t="s">
        <v>1315</v>
      </c>
      <c r="F524" s="55" t="s">
        <v>514</v>
      </c>
      <c r="G524" s="55" t="s">
        <v>1315</v>
      </c>
      <c r="H524" s="55" t="s">
        <v>155</v>
      </c>
      <c r="I524" s="55">
        <v>10</v>
      </c>
      <c r="J524" s="55">
        <v>2020</v>
      </c>
      <c r="K524" s="55">
        <v>311</v>
      </c>
      <c r="L524" s="55" t="s">
        <v>280</v>
      </c>
      <c r="M524" s="55">
        <v>1992</v>
      </c>
      <c r="N524" s="55">
        <v>7.6070000000000002</v>
      </c>
      <c r="O524" s="55">
        <v>10692</v>
      </c>
      <c r="P524" s="55" t="s">
        <v>515</v>
      </c>
      <c r="Q524" s="55" t="s">
        <v>1316</v>
      </c>
      <c r="R524" s="55" t="s">
        <v>155</v>
      </c>
      <c r="S524" s="55">
        <v>10</v>
      </c>
      <c r="T524" s="55">
        <v>1992</v>
      </c>
      <c r="U524" s="55">
        <v>8.1340000000000003</v>
      </c>
    </row>
    <row r="525" spans="1:21">
      <c r="A525" s="55">
        <v>120195</v>
      </c>
      <c r="B525" s="55" t="s">
        <v>1248</v>
      </c>
      <c r="C525" s="55" t="s">
        <v>499</v>
      </c>
      <c r="D525" s="55">
        <v>500044</v>
      </c>
      <c r="E525" s="55" t="s">
        <v>1317</v>
      </c>
      <c r="F525" s="55" t="s">
        <v>501</v>
      </c>
      <c r="G525" s="55" t="s">
        <v>1317</v>
      </c>
      <c r="H525" s="55" t="s">
        <v>185</v>
      </c>
      <c r="I525" s="55">
        <v>10</v>
      </c>
      <c r="J525" s="55">
        <v>2020</v>
      </c>
      <c r="K525" s="55">
        <v>311</v>
      </c>
      <c r="L525" s="55" t="s">
        <v>280</v>
      </c>
      <c r="M525" s="55">
        <v>3999</v>
      </c>
      <c r="N525" s="55">
        <v>15.272</v>
      </c>
      <c r="O525" s="55">
        <v>10086</v>
      </c>
      <c r="P525" s="55" t="s">
        <v>502</v>
      </c>
      <c r="Q525" s="55" t="s">
        <v>1318</v>
      </c>
      <c r="R525" s="55" t="s">
        <v>185</v>
      </c>
      <c r="S525" s="55">
        <v>10</v>
      </c>
      <c r="T525" s="55">
        <v>3999</v>
      </c>
      <c r="U525" s="55">
        <v>15.069000000000001</v>
      </c>
    </row>
    <row r="526" spans="1:21">
      <c r="A526" s="55">
        <v>120195</v>
      </c>
      <c r="B526" s="55" t="s">
        <v>1248</v>
      </c>
      <c r="C526" s="55" t="s">
        <v>499</v>
      </c>
      <c r="D526" s="55">
        <v>500044</v>
      </c>
      <c r="E526" s="55" t="s">
        <v>1319</v>
      </c>
      <c r="F526" s="55" t="s">
        <v>501</v>
      </c>
      <c r="G526" s="55" t="s">
        <v>1319</v>
      </c>
      <c r="H526" s="55" t="s">
        <v>155</v>
      </c>
      <c r="I526" s="55">
        <v>10</v>
      </c>
      <c r="J526" s="55">
        <v>2020</v>
      </c>
      <c r="K526" s="55">
        <v>311</v>
      </c>
      <c r="L526" s="55" t="s">
        <v>280</v>
      </c>
      <c r="M526" s="55">
        <v>2267</v>
      </c>
      <c r="N526" s="55">
        <v>8.6579999999999995</v>
      </c>
      <c r="O526" s="55">
        <v>10086</v>
      </c>
      <c r="P526" s="55" t="s">
        <v>502</v>
      </c>
      <c r="Q526" s="55" t="s">
        <v>1320</v>
      </c>
      <c r="R526" s="55" t="s">
        <v>155</v>
      </c>
      <c r="S526" s="55">
        <v>10</v>
      </c>
      <c r="T526" s="55">
        <v>2267</v>
      </c>
      <c r="U526" s="55">
        <v>8.3610000000000007</v>
      </c>
    </row>
    <row r="527" spans="1:21">
      <c r="A527" s="55">
        <v>120195</v>
      </c>
      <c r="B527" s="55" t="s">
        <v>1179</v>
      </c>
      <c r="C527" s="55" t="s">
        <v>499</v>
      </c>
      <c r="D527" s="55">
        <v>500014</v>
      </c>
      <c r="E527" s="55" t="s">
        <v>1321</v>
      </c>
      <c r="F527" s="55" t="s">
        <v>514</v>
      </c>
      <c r="G527" s="55" t="s">
        <v>1321</v>
      </c>
      <c r="H527" s="55" t="s">
        <v>190</v>
      </c>
      <c r="I527" s="55">
        <v>10</v>
      </c>
      <c r="J527" s="55">
        <v>2020</v>
      </c>
      <c r="K527" s="55">
        <v>311</v>
      </c>
      <c r="L527" s="55" t="s">
        <v>280</v>
      </c>
      <c r="M527" s="55">
        <v>4153</v>
      </c>
      <c r="N527" s="55">
        <v>15.956</v>
      </c>
      <c r="O527" s="55">
        <v>10692</v>
      </c>
      <c r="P527" s="55" t="s">
        <v>515</v>
      </c>
      <c r="Q527" s="55" t="s">
        <v>1322</v>
      </c>
      <c r="R527" s="55" t="s">
        <v>190</v>
      </c>
      <c r="S527" s="55">
        <v>10</v>
      </c>
      <c r="T527" s="55">
        <v>4153</v>
      </c>
      <c r="U527" s="55">
        <v>15.96</v>
      </c>
    </row>
    <row r="528" spans="1:21">
      <c r="A528" s="55">
        <v>120195</v>
      </c>
      <c r="B528" s="55" t="s">
        <v>1182</v>
      </c>
      <c r="C528" s="55" t="s">
        <v>499</v>
      </c>
      <c r="D528" s="55">
        <v>500014</v>
      </c>
      <c r="E528" s="55" t="s">
        <v>1323</v>
      </c>
      <c r="F528" s="55" t="s">
        <v>514</v>
      </c>
      <c r="G528" s="55" t="s">
        <v>1323</v>
      </c>
      <c r="H528" s="55" t="s">
        <v>147</v>
      </c>
      <c r="I528" s="55">
        <v>10</v>
      </c>
      <c r="J528" s="55">
        <v>2020</v>
      </c>
      <c r="K528" s="55">
        <v>311</v>
      </c>
      <c r="L528" s="55" t="s">
        <v>280</v>
      </c>
      <c r="M528" s="55">
        <v>2</v>
      </c>
      <c r="N528" s="55">
        <v>8.0000000000000002E-3</v>
      </c>
      <c r="O528" s="55">
        <v>10692</v>
      </c>
      <c r="P528" s="55" t="s">
        <v>515</v>
      </c>
      <c r="Q528" s="55" t="s">
        <v>1324</v>
      </c>
      <c r="R528" s="55" t="s">
        <v>147</v>
      </c>
      <c r="S528" s="55">
        <v>10</v>
      </c>
      <c r="T528" s="55">
        <v>2</v>
      </c>
      <c r="U528" s="55">
        <v>8.0000000000000002E-3</v>
      </c>
    </row>
    <row r="529" spans="1:21">
      <c r="A529" s="55">
        <v>120195</v>
      </c>
      <c r="B529" s="55" t="s">
        <v>1235</v>
      </c>
      <c r="C529" s="55" t="s">
        <v>499</v>
      </c>
      <c r="D529" s="55">
        <v>500014</v>
      </c>
      <c r="E529" s="55" t="s">
        <v>1325</v>
      </c>
      <c r="F529" s="55" t="s">
        <v>514</v>
      </c>
      <c r="G529" s="55" t="s">
        <v>1325</v>
      </c>
      <c r="H529" s="55" t="s">
        <v>154</v>
      </c>
      <c r="I529" s="55">
        <v>10</v>
      </c>
      <c r="J529" s="55">
        <v>2020</v>
      </c>
      <c r="K529" s="55">
        <v>311</v>
      </c>
      <c r="L529" s="55" t="s">
        <v>280</v>
      </c>
      <c r="M529" s="55">
        <v>3116</v>
      </c>
      <c r="N529" s="55">
        <v>11.9</v>
      </c>
      <c r="O529" s="55">
        <v>10692</v>
      </c>
      <c r="P529" s="55" t="s">
        <v>515</v>
      </c>
      <c r="Q529" s="55" t="s">
        <v>1326</v>
      </c>
      <c r="R529" s="55" t="s">
        <v>154</v>
      </c>
      <c r="S529" s="55">
        <v>10</v>
      </c>
      <c r="T529" s="55">
        <v>3116</v>
      </c>
      <c r="U529" s="55">
        <v>14.25</v>
      </c>
    </row>
    <row r="530" spans="1:21">
      <c r="A530" s="55">
        <v>120195</v>
      </c>
      <c r="B530" s="55" t="s">
        <v>1235</v>
      </c>
      <c r="C530" s="55" t="s">
        <v>499</v>
      </c>
      <c r="D530" s="55">
        <v>500014</v>
      </c>
      <c r="E530" s="55" t="s">
        <v>1327</v>
      </c>
      <c r="F530" s="55" t="s">
        <v>514</v>
      </c>
      <c r="G530" s="55" t="s">
        <v>1327</v>
      </c>
      <c r="H530" s="55" t="s">
        <v>154</v>
      </c>
      <c r="I530" s="55">
        <v>10</v>
      </c>
      <c r="J530" s="55">
        <v>2020</v>
      </c>
      <c r="K530" s="55">
        <v>311</v>
      </c>
      <c r="L530" s="55" t="s">
        <v>280</v>
      </c>
      <c r="M530" s="55">
        <v>2311</v>
      </c>
      <c r="N530" s="55">
        <v>8.8260000000000005</v>
      </c>
      <c r="O530" s="55">
        <v>10692</v>
      </c>
      <c r="P530" s="55" t="s">
        <v>515</v>
      </c>
      <c r="Q530" s="55" t="s">
        <v>1328</v>
      </c>
      <c r="R530" s="55" t="s">
        <v>154</v>
      </c>
      <c r="S530" s="55">
        <v>10</v>
      </c>
      <c r="T530" s="55">
        <v>2311</v>
      </c>
      <c r="U530" s="55">
        <v>7.6349999999999998</v>
      </c>
    </row>
    <row r="531" spans="1:21">
      <c r="A531" s="55">
        <v>120195</v>
      </c>
      <c r="B531" s="55" t="s">
        <v>1210</v>
      </c>
      <c r="C531" s="55" t="s">
        <v>499</v>
      </c>
      <c r="D531" s="55">
        <v>500014</v>
      </c>
      <c r="E531" s="55" t="s">
        <v>1329</v>
      </c>
      <c r="F531" s="55" t="s">
        <v>514</v>
      </c>
      <c r="G531" s="55" t="s">
        <v>1329</v>
      </c>
      <c r="H531" s="55" t="s">
        <v>192</v>
      </c>
      <c r="I531" s="55">
        <v>10</v>
      </c>
      <c r="J531" s="55">
        <v>2020</v>
      </c>
      <c r="K531" s="55">
        <v>311</v>
      </c>
      <c r="L531" s="55" t="s">
        <v>280</v>
      </c>
      <c r="M531" s="55">
        <v>1237</v>
      </c>
      <c r="N531" s="55">
        <v>4.7240000000000002</v>
      </c>
      <c r="O531" s="55">
        <v>10692</v>
      </c>
      <c r="P531" s="55" t="s">
        <v>515</v>
      </c>
      <c r="Q531" s="55" t="s">
        <v>1330</v>
      </c>
      <c r="R531" s="55" t="s">
        <v>192</v>
      </c>
      <c r="S531" s="55">
        <v>10</v>
      </c>
      <c r="T531" s="55">
        <v>1237</v>
      </c>
      <c r="U531" s="55">
        <v>4.7140000000000004</v>
      </c>
    </row>
    <row r="532" spans="1:21">
      <c r="A532" s="55">
        <v>120195</v>
      </c>
      <c r="B532" s="55" t="s">
        <v>1235</v>
      </c>
      <c r="C532" s="55" t="s">
        <v>499</v>
      </c>
      <c r="D532" s="55">
        <v>500014</v>
      </c>
      <c r="E532" s="55" t="s">
        <v>1331</v>
      </c>
      <c r="F532" s="55" t="s">
        <v>514</v>
      </c>
      <c r="G532" s="55" t="s">
        <v>1331</v>
      </c>
      <c r="H532" s="55" t="s">
        <v>192</v>
      </c>
      <c r="I532" s="55">
        <v>10</v>
      </c>
      <c r="J532" s="55">
        <v>2020</v>
      </c>
      <c r="K532" s="55">
        <v>311</v>
      </c>
      <c r="L532" s="55" t="s">
        <v>280</v>
      </c>
      <c r="M532" s="55">
        <v>2027</v>
      </c>
      <c r="N532" s="55">
        <v>7.7409999999999997</v>
      </c>
      <c r="O532" s="55">
        <v>10692</v>
      </c>
      <c r="P532" s="55" t="s">
        <v>515</v>
      </c>
      <c r="Q532" s="55" t="s">
        <v>1332</v>
      </c>
      <c r="R532" s="55" t="s">
        <v>192</v>
      </c>
      <c r="S532" s="55">
        <v>10</v>
      </c>
      <c r="T532" s="55">
        <v>2027</v>
      </c>
      <c r="U532" s="55">
        <v>8.1620000000000008</v>
      </c>
    </row>
    <row r="533" spans="1:21">
      <c r="A533" s="55">
        <v>120195</v>
      </c>
      <c r="B533" s="55" t="s">
        <v>1210</v>
      </c>
      <c r="C533" s="55" t="s">
        <v>499</v>
      </c>
      <c r="D533" s="55">
        <v>500014</v>
      </c>
      <c r="E533" s="55" t="s">
        <v>1333</v>
      </c>
      <c r="F533" s="55" t="s">
        <v>514</v>
      </c>
      <c r="G533" s="55" t="s">
        <v>1333</v>
      </c>
      <c r="H533" s="55" t="s">
        <v>185</v>
      </c>
      <c r="I533" s="55">
        <v>10</v>
      </c>
      <c r="J533" s="55">
        <v>2020</v>
      </c>
      <c r="K533" s="55">
        <v>311</v>
      </c>
      <c r="L533" s="55" t="s">
        <v>280</v>
      </c>
      <c r="M533" s="55">
        <v>1087</v>
      </c>
      <c r="N533" s="55">
        <v>4.1509999999999998</v>
      </c>
      <c r="O533" s="55">
        <v>10692</v>
      </c>
      <c r="P533" s="55" t="s">
        <v>515</v>
      </c>
      <c r="Q533" s="55" t="s">
        <v>1334</v>
      </c>
      <c r="R533" s="55" t="s">
        <v>185</v>
      </c>
      <c r="S533" s="55">
        <v>10</v>
      </c>
      <c r="T533" s="55">
        <v>1087</v>
      </c>
      <c r="U533" s="55">
        <v>3.8530000000000002</v>
      </c>
    </row>
    <row r="534" spans="1:21">
      <c r="A534" s="55">
        <v>120195</v>
      </c>
      <c r="B534" s="55" t="s">
        <v>1235</v>
      </c>
      <c r="C534" s="55" t="s">
        <v>499</v>
      </c>
      <c r="D534" s="55">
        <v>500014</v>
      </c>
      <c r="E534" s="55" t="s">
        <v>1335</v>
      </c>
      <c r="F534" s="55" t="s">
        <v>514</v>
      </c>
      <c r="G534" s="55" t="s">
        <v>1335</v>
      </c>
      <c r="H534" s="55" t="s">
        <v>192</v>
      </c>
      <c r="I534" s="55">
        <v>10</v>
      </c>
      <c r="J534" s="55">
        <v>2020</v>
      </c>
      <c r="K534" s="55">
        <v>311</v>
      </c>
      <c r="L534" s="55" t="s">
        <v>280</v>
      </c>
      <c r="M534" s="55">
        <v>828</v>
      </c>
      <c r="N534" s="55">
        <v>3.1619999999999999</v>
      </c>
      <c r="O534" s="55">
        <v>10692</v>
      </c>
      <c r="P534" s="55" t="s">
        <v>515</v>
      </c>
      <c r="Q534" s="55" t="s">
        <v>1336</v>
      </c>
      <c r="R534" s="55" t="s">
        <v>192</v>
      </c>
      <c r="S534" s="55">
        <v>10</v>
      </c>
      <c r="T534" s="55">
        <v>1990</v>
      </c>
      <c r="U534" s="55">
        <v>7.8789999999999996</v>
      </c>
    </row>
    <row r="535" spans="1:21">
      <c r="A535" s="55">
        <v>120195</v>
      </c>
      <c r="B535" s="55" t="s">
        <v>1248</v>
      </c>
      <c r="C535" s="55" t="s">
        <v>499</v>
      </c>
      <c r="D535" s="55">
        <v>500044</v>
      </c>
      <c r="E535" s="55" t="s">
        <v>1337</v>
      </c>
      <c r="F535" s="55" t="s">
        <v>501</v>
      </c>
      <c r="G535" s="55" t="s">
        <v>1337</v>
      </c>
      <c r="H535" s="55" t="s">
        <v>185</v>
      </c>
      <c r="I535" s="55">
        <v>10</v>
      </c>
      <c r="J535" s="55">
        <v>2020</v>
      </c>
      <c r="K535" s="55">
        <v>311</v>
      </c>
      <c r="L535" s="55" t="s">
        <v>280</v>
      </c>
      <c r="M535" s="55">
        <v>3881</v>
      </c>
      <c r="N535" s="55">
        <v>14.821999999999999</v>
      </c>
      <c r="O535" s="55">
        <v>10086</v>
      </c>
      <c r="P535" s="55" t="s">
        <v>502</v>
      </c>
      <c r="Q535" s="55" t="s">
        <v>1338</v>
      </c>
      <c r="R535" s="55" t="s">
        <v>185</v>
      </c>
      <c r="S535" s="55">
        <v>10</v>
      </c>
      <c r="T535" s="55">
        <v>3734</v>
      </c>
      <c r="U535" s="55">
        <v>12.606</v>
      </c>
    </row>
    <row r="536" spans="1:21">
      <c r="A536" s="55">
        <v>120195</v>
      </c>
      <c r="B536" s="55" t="s">
        <v>1210</v>
      </c>
      <c r="C536" s="55" t="s">
        <v>499</v>
      </c>
      <c r="D536" s="55">
        <v>500014</v>
      </c>
      <c r="E536" s="55" t="s">
        <v>1339</v>
      </c>
      <c r="F536" s="55" t="s">
        <v>514</v>
      </c>
      <c r="G536" s="55" t="s">
        <v>1339</v>
      </c>
      <c r="H536" s="55" t="s">
        <v>185</v>
      </c>
      <c r="I536" s="55">
        <v>10</v>
      </c>
      <c r="J536" s="55">
        <v>2020</v>
      </c>
      <c r="K536" s="55">
        <v>311</v>
      </c>
      <c r="L536" s="55" t="s">
        <v>280</v>
      </c>
      <c r="M536" s="55">
        <v>400</v>
      </c>
      <c r="N536" s="55">
        <v>1.528</v>
      </c>
      <c r="O536" s="55">
        <v>10692</v>
      </c>
      <c r="P536" s="55" t="s">
        <v>515</v>
      </c>
      <c r="Q536" s="55" t="s">
        <v>1340</v>
      </c>
      <c r="R536" s="55" t="s">
        <v>185</v>
      </c>
      <c r="S536" s="55">
        <v>10</v>
      </c>
      <c r="T536" s="55">
        <v>1904</v>
      </c>
      <c r="U536" s="55">
        <v>7.9870000000000001</v>
      </c>
    </row>
    <row r="537" spans="1:21">
      <c r="A537" s="55">
        <v>120195</v>
      </c>
      <c r="B537" s="55" t="s">
        <v>1235</v>
      </c>
      <c r="C537" s="55" t="s">
        <v>499</v>
      </c>
      <c r="D537" s="55">
        <v>500014</v>
      </c>
      <c r="E537" s="55" t="s">
        <v>1341</v>
      </c>
      <c r="F537" s="55" t="s">
        <v>514</v>
      </c>
      <c r="G537" s="55" t="s">
        <v>1341</v>
      </c>
      <c r="H537" s="55" t="s">
        <v>152</v>
      </c>
      <c r="I537" s="55">
        <v>10</v>
      </c>
      <c r="J537" s="55">
        <v>2020</v>
      </c>
      <c r="K537" s="55">
        <v>311</v>
      </c>
      <c r="L537" s="55" t="s">
        <v>280</v>
      </c>
      <c r="M537" s="55">
        <v>3891</v>
      </c>
      <c r="N537" s="55">
        <v>14.86</v>
      </c>
      <c r="O537" s="55">
        <v>10692</v>
      </c>
      <c r="P537" s="55" t="s">
        <v>515</v>
      </c>
      <c r="Q537" s="55" t="s">
        <v>1342</v>
      </c>
      <c r="R537" s="55" t="s">
        <v>152</v>
      </c>
      <c r="S537" s="55">
        <v>10</v>
      </c>
      <c r="T537" s="55">
        <v>2393</v>
      </c>
      <c r="U537" s="55">
        <v>9.5090000000000003</v>
      </c>
    </row>
    <row r="538" spans="1:21">
      <c r="A538" s="55">
        <v>120195</v>
      </c>
      <c r="B538" s="55" t="s">
        <v>1210</v>
      </c>
      <c r="C538" s="55" t="s">
        <v>499</v>
      </c>
      <c r="D538" s="55">
        <v>500014</v>
      </c>
      <c r="E538" s="55" t="s">
        <v>1343</v>
      </c>
      <c r="F538" s="55" t="s">
        <v>514</v>
      </c>
      <c r="G538" s="55" t="s">
        <v>1343</v>
      </c>
      <c r="H538" s="55" t="s">
        <v>193</v>
      </c>
      <c r="I538" s="55">
        <v>10</v>
      </c>
      <c r="J538" s="55">
        <v>2020</v>
      </c>
      <c r="K538" s="55">
        <v>311</v>
      </c>
      <c r="L538" s="55" t="s">
        <v>280</v>
      </c>
      <c r="M538" s="55">
        <v>2719</v>
      </c>
      <c r="N538" s="55">
        <v>10.384</v>
      </c>
      <c r="O538" s="55">
        <v>10692</v>
      </c>
      <c r="P538" s="55" t="s">
        <v>515</v>
      </c>
      <c r="Q538" s="55" t="s">
        <v>1344</v>
      </c>
      <c r="R538" s="55" t="s">
        <v>193</v>
      </c>
      <c r="S538" s="55">
        <v>10</v>
      </c>
      <c r="T538" s="55">
        <v>609</v>
      </c>
      <c r="U538" s="55">
        <v>2.4529999999999998</v>
      </c>
    </row>
    <row r="539" spans="1:21">
      <c r="A539" s="55">
        <v>120195</v>
      </c>
      <c r="B539" s="55" t="s">
        <v>1210</v>
      </c>
      <c r="C539" s="55" t="s">
        <v>499</v>
      </c>
      <c r="D539" s="55">
        <v>500014</v>
      </c>
      <c r="E539" s="55" t="s">
        <v>1345</v>
      </c>
      <c r="F539" s="55" t="s">
        <v>514</v>
      </c>
      <c r="G539" s="55" t="s">
        <v>1345</v>
      </c>
      <c r="H539" s="55" t="s">
        <v>153</v>
      </c>
      <c r="I539" s="55">
        <v>10</v>
      </c>
      <c r="J539" s="55">
        <v>2020</v>
      </c>
      <c r="K539" s="55">
        <v>311</v>
      </c>
      <c r="L539" s="55" t="s">
        <v>280</v>
      </c>
      <c r="M539" s="55">
        <v>35</v>
      </c>
      <c r="N539" s="55">
        <v>0.13400000000000001</v>
      </c>
      <c r="O539" s="55">
        <v>10692</v>
      </c>
      <c r="P539" s="55" t="s">
        <v>515</v>
      </c>
      <c r="Q539" s="55" t="s">
        <v>1346</v>
      </c>
      <c r="R539" s="55" t="s">
        <v>153</v>
      </c>
      <c r="S539" s="55">
        <v>10</v>
      </c>
      <c r="T539" s="55">
        <v>35</v>
      </c>
      <c r="U539" s="55">
        <v>0.14000000000000001</v>
      </c>
    </row>
    <row r="540" spans="1:21">
      <c r="A540" s="55">
        <v>120195</v>
      </c>
      <c r="B540" s="55" t="s">
        <v>1081</v>
      </c>
      <c r="C540" s="55" t="s">
        <v>499</v>
      </c>
      <c r="D540" s="55">
        <v>500044</v>
      </c>
      <c r="E540" s="55" t="s">
        <v>1347</v>
      </c>
      <c r="F540" s="55" t="s">
        <v>501</v>
      </c>
      <c r="G540" s="55" t="s">
        <v>1347</v>
      </c>
      <c r="H540" s="55" t="s">
        <v>190</v>
      </c>
      <c r="I540" s="55">
        <v>10</v>
      </c>
      <c r="J540" s="55">
        <v>2020</v>
      </c>
      <c r="K540" s="55">
        <v>311</v>
      </c>
      <c r="L540" s="55" t="s">
        <v>280</v>
      </c>
      <c r="M540" s="55">
        <v>233</v>
      </c>
      <c r="N540" s="55">
        <v>0.93700000000000006</v>
      </c>
      <c r="O540" s="55">
        <v>10086</v>
      </c>
      <c r="P540" s="55" t="s">
        <v>502</v>
      </c>
      <c r="Q540" s="55" t="s">
        <v>41</v>
      </c>
      <c r="R540" s="55" t="s">
        <v>41</v>
      </c>
      <c r="S540" s="55" t="s">
        <v>41</v>
      </c>
      <c r="T540" s="55" t="s">
        <v>41</v>
      </c>
      <c r="U540" s="55" t="s">
        <v>41</v>
      </c>
    </row>
    <row r="541" spans="1:21">
      <c r="A541" s="55">
        <v>120195</v>
      </c>
      <c r="B541" s="55" t="s">
        <v>952</v>
      </c>
      <c r="C541" s="55" t="s">
        <v>499</v>
      </c>
      <c r="D541" s="55">
        <v>500044</v>
      </c>
      <c r="E541" s="55" t="s">
        <v>1348</v>
      </c>
      <c r="F541" s="55" t="s">
        <v>501</v>
      </c>
      <c r="G541" s="55" t="s">
        <v>1348</v>
      </c>
      <c r="H541" s="55" t="s">
        <v>186</v>
      </c>
      <c r="I541" s="55">
        <v>9</v>
      </c>
      <c r="J541" s="55">
        <v>2020</v>
      </c>
      <c r="K541" s="55">
        <v>309</v>
      </c>
      <c r="L541" s="55" t="s">
        <v>1349</v>
      </c>
      <c r="M541" s="55">
        <v>392</v>
      </c>
      <c r="N541" s="55">
        <v>1.33</v>
      </c>
      <c r="O541" s="55">
        <v>10618</v>
      </c>
      <c r="P541" s="55" t="s">
        <v>1350</v>
      </c>
      <c r="Q541" s="55" t="s">
        <v>41</v>
      </c>
      <c r="R541" s="55" t="s">
        <v>41</v>
      </c>
      <c r="S541" s="55" t="s">
        <v>41</v>
      </c>
      <c r="T541" s="55" t="s">
        <v>41</v>
      </c>
      <c r="U541" s="55" t="s">
        <v>41</v>
      </c>
    </row>
    <row r="542" spans="1:21">
      <c r="A542" s="55">
        <v>120195</v>
      </c>
      <c r="B542" s="55" t="s">
        <v>1248</v>
      </c>
      <c r="C542" s="55" t="s">
        <v>499</v>
      </c>
      <c r="D542" s="55">
        <v>500044</v>
      </c>
      <c r="E542" s="55" t="s">
        <v>1351</v>
      </c>
      <c r="F542" s="55" t="s">
        <v>501</v>
      </c>
      <c r="G542" s="55" t="s">
        <v>1351</v>
      </c>
      <c r="H542" s="55" t="s">
        <v>193</v>
      </c>
      <c r="I542" s="55">
        <v>10</v>
      </c>
      <c r="J542" s="55">
        <v>2020</v>
      </c>
      <c r="K542" s="55">
        <v>309</v>
      </c>
      <c r="L542" s="55" t="s">
        <v>1349</v>
      </c>
      <c r="M542" s="55">
        <v>250</v>
      </c>
      <c r="N542" s="55">
        <v>0.95499999999999996</v>
      </c>
      <c r="O542" s="55">
        <v>10618</v>
      </c>
      <c r="P542" s="55" t="s">
        <v>1350</v>
      </c>
      <c r="Q542" s="55" t="s">
        <v>41</v>
      </c>
      <c r="R542" s="55" t="s">
        <v>41</v>
      </c>
      <c r="S542" s="55" t="s">
        <v>41</v>
      </c>
      <c r="T542" s="55" t="s">
        <v>41</v>
      </c>
      <c r="U542" s="55" t="s">
        <v>41</v>
      </c>
    </row>
    <row r="543" spans="1:21">
      <c r="A543" s="55">
        <v>120195</v>
      </c>
      <c r="B543" s="55" t="s">
        <v>1235</v>
      </c>
      <c r="C543" s="55" t="s">
        <v>499</v>
      </c>
      <c r="D543" s="55">
        <v>500014</v>
      </c>
      <c r="E543" s="55" t="s">
        <v>1352</v>
      </c>
      <c r="F543" s="55" t="s">
        <v>514</v>
      </c>
      <c r="G543" s="55" t="s">
        <v>1352</v>
      </c>
      <c r="H543" s="55" t="s">
        <v>193</v>
      </c>
      <c r="I543" s="55">
        <v>10</v>
      </c>
      <c r="J543" s="55">
        <v>2020</v>
      </c>
      <c r="K543" s="55">
        <v>309</v>
      </c>
      <c r="L543" s="55" t="s">
        <v>1349</v>
      </c>
      <c r="M543" s="55">
        <v>9</v>
      </c>
      <c r="N543" s="55">
        <v>3.4000000000000002E-2</v>
      </c>
      <c r="O543" s="55">
        <v>10618</v>
      </c>
      <c r="P543" s="55" t="s">
        <v>1350</v>
      </c>
      <c r="Q543" s="55" t="s">
        <v>41</v>
      </c>
      <c r="R543" s="55" t="s">
        <v>41</v>
      </c>
      <c r="S543" s="55" t="s">
        <v>41</v>
      </c>
      <c r="T543" s="55" t="s">
        <v>41</v>
      </c>
      <c r="U543" s="55" t="s">
        <v>41</v>
      </c>
    </row>
    <row r="544" spans="1:21">
      <c r="A544" s="55">
        <v>120195</v>
      </c>
      <c r="B544" s="55" t="s">
        <v>1210</v>
      </c>
      <c r="C544" s="55" t="s">
        <v>499</v>
      </c>
      <c r="D544" s="55">
        <v>500014</v>
      </c>
      <c r="E544" s="55" t="s">
        <v>1353</v>
      </c>
      <c r="F544" s="55" t="s">
        <v>514</v>
      </c>
      <c r="G544" s="55" t="s">
        <v>1353</v>
      </c>
      <c r="H544" s="55" t="s">
        <v>193</v>
      </c>
      <c r="I544" s="55">
        <v>10</v>
      </c>
      <c r="J544" s="55">
        <v>2020</v>
      </c>
      <c r="K544" s="55">
        <v>309</v>
      </c>
      <c r="L544" s="55" t="s">
        <v>1349</v>
      </c>
      <c r="M544" s="55">
        <v>719</v>
      </c>
      <c r="N544" s="55">
        <v>2.746</v>
      </c>
      <c r="O544" s="55">
        <v>10618</v>
      </c>
      <c r="P544" s="55" t="s">
        <v>1350</v>
      </c>
      <c r="Q544" s="55" t="s">
        <v>41</v>
      </c>
      <c r="R544" s="55" t="s">
        <v>41</v>
      </c>
      <c r="S544" s="55" t="s">
        <v>41</v>
      </c>
      <c r="T544" s="55" t="s">
        <v>41</v>
      </c>
      <c r="U544" s="55" t="s">
        <v>41</v>
      </c>
    </row>
    <row r="545" spans="1:21">
      <c r="A545" s="55">
        <v>120195</v>
      </c>
      <c r="B545" s="55" t="s">
        <v>1210</v>
      </c>
      <c r="C545" s="55" t="s">
        <v>499</v>
      </c>
      <c r="D545" s="55">
        <v>500014</v>
      </c>
      <c r="E545" s="55" t="s">
        <v>1354</v>
      </c>
      <c r="F545" s="55" t="s">
        <v>514</v>
      </c>
      <c r="G545" s="55" t="s">
        <v>1354</v>
      </c>
      <c r="H545" s="55" t="s">
        <v>193</v>
      </c>
      <c r="I545" s="55">
        <v>10</v>
      </c>
      <c r="J545" s="55">
        <v>2020</v>
      </c>
      <c r="K545" s="55">
        <v>309</v>
      </c>
      <c r="L545" s="55" t="s">
        <v>1349</v>
      </c>
      <c r="M545" s="55">
        <v>6</v>
      </c>
      <c r="N545" s="55">
        <v>2.3E-2</v>
      </c>
      <c r="O545" s="55">
        <v>10618</v>
      </c>
      <c r="P545" s="55" t="s">
        <v>1350</v>
      </c>
      <c r="Q545" s="55" t="s">
        <v>41</v>
      </c>
      <c r="R545" s="55" t="s">
        <v>41</v>
      </c>
      <c r="S545" s="55" t="s">
        <v>41</v>
      </c>
      <c r="T545" s="55" t="s">
        <v>41</v>
      </c>
      <c r="U545" s="55" t="s">
        <v>41</v>
      </c>
    </row>
    <row r="546" spans="1:21">
      <c r="A546" s="55">
        <v>120195</v>
      </c>
      <c r="B546" s="55" t="s">
        <v>1201</v>
      </c>
      <c r="C546" s="55" t="s">
        <v>499</v>
      </c>
      <c r="D546" s="55">
        <v>500044</v>
      </c>
      <c r="E546" s="55" t="s">
        <v>1355</v>
      </c>
      <c r="F546" s="55" t="s">
        <v>501</v>
      </c>
      <c r="G546" s="55" t="s">
        <v>1355</v>
      </c>
      <c r="H546" s="55" t="s">
        <v>194</v>
      </c>
      <c r="I546" s="55">
        <v>10</v>
      </c>
      <c r="J546" s="55">
        <v>2020</v>
      </c>
      <c r="K546" s="55">
        <v>309</v>
      </c>
      <c r="L546" s="55" t="s">
        <v>1349</v>
      </c>
      <c r="M546" s="55">
        <v>382</v>
      </c>
      <c r="N546" s="55">
        <v>1.486</v>
      </c>
      <c r="O546" s="55">
        <v>10618</v>
      </c>
      <c r="P546" s="55" t="s">
        <v>1350</v>
      </c>
      <c r="Q546" s="55" t="s">
        <v>41</v>
      </c>
      <c r="R546" s="55" t="s">
        <v>41</v>
      </c>
      <c r="S546" s="55" t="s">
        <v>41</v>
      </c>
      <c r="T546" s="55" t="s">
        <v>41</v>
      </c>
      <c r="U546" s="55" t="s">
        <v>41</v>
      </c>
    </row>
    <row r="547" spans="1:21">
      <c r="A547" s="55">
        <v>120195</v>
      </c>
      <c r="B547" s="55" t="s">
        <v>1179</v>
      </c>
      <c r="C547" s="55" t="s">
        <v>499</v>
      </c>
      <c r="D547" s="55">
        <v>500014</v>
      </c>
      <c r="E547" s="55" t="s">
        <v>1356</v>
      </c>
      <c r="F547" s="55" t="s">
        <v>514</v>
      </c>
      <c r="G547" s="55" t="s">
        <v>1356</v>
      </c>
      <c r="H547" s="55" t="s">
        <v>147</v>
      </c>
      <c r="I547" s="55">
        <v>10</v>
      </c>
      <c r="J547" s="55">
        <v>2020</v>
      </c>
      <c r="K547" s="55">
        <v>309</v>
      </c>
      <c r="L547" s="55" t="s">
        <v>1349</v>
      </c>
      <c r="M547" s="55">
        <v>45</v>
      </c>
      <c r="N547" s="55">
        <v>0.17299999999999999</v>
      </c>
      <c r="O547" s="55">
        <v>10618</v>
      </c>
      <c r="P547" s="55" t="s">
        <v>1350</v>
      </c>
      <c r="Q547" s="55" t="s">
        <v>41</v>
      </c>
      <c r="R547" s="55" t="s">
        <v>41</v>
      </c>
      <c r="S547" s="55" t="s">
        <v>41</v>
      </c>
      <c r="T547" s="55" t="s">
        <v>41</v>
      </c>
      <c r="U547" s="55" t="s">
        <v>41</v>
      </c>
    </row>
    <row r="548" spans="1:21">
      <c r="A548" s="55">
        <v>120195</v>
      </c>
      <c r="B548" s="55" t="s">
        <v>1235</v>
      </c>
      <c r="C548" s="55" t="s">
        <v>499</v>
      </c>
      <c r="D548" s="55">
        <v>500014</v>
      </c>
      <c r="E548" s="55" t="s">
        <v>1357</v>
      </c>
      <c r="F548" s="55" t="s">
        <v>514</v>
      </c>
      <c r="G548" s="55" t="s">
        <v>1357</v>
      </c>
      <c r="H548" s="55" t="s">
        <v>151</v>
      </c>
      <c r="I548" s="55">
        <v>10</v>
      </c>
      <c r="J548" s="55">
        <v>2020</v>
      </c>
      <c r="K548" s="55">
        <v>309</v>
      </c>
      <c r="L548" s="55" t="s">
        <v>1349</v>
      </c>
      <c r="M548" s="55">
        <v>207</v>
      </c>
      <c r="N548" s="55">
        <v>0.79100000000000004</v>
      </c>
      <c r="O548" s="55">
        <v>10618</v>
      </c>
      <c r="P548" s="55" t="s">
        <v>1350</v>
      </c>
      <c r="Q548" s="55" t="s">
        <v>41</v>
      </c>
      <c r="R548" s="55" t="s">
        <v>41</v>
      </c>
      <c r="S548" s="55" t="s">
        <v>41</v>
      </c>
      <c r="T548" s="55" t="s">
        <v>41</v>
      </c>
      <c r="U548" s="55" t="s">
        <v>41</v>
      </c>
    </row>
    <row r="549" spans="1:21">
      <c r="A549" s="55">
        <v>120195</v>
      </c>
      <c r="B549" s="55" t="s">
        <v>1141</v>
      </c>
      <c r="C549" s="55" t="s">
        <v>499</v>
      </c>
      <c r="D549" s="55">
        <v>500044</v>
      </c>
      <c r="E549" s="55" t="s">
        <v>1358</v>
      </c>
      <c r="F549" s="55" t="s">
        <v>501</v>
      </c>
      <c r="G549" s="55" t="s">
        <v>1358</v>
      </c>
      <c r="H549" s="55" t="s">
        <v>149</v>
      </c>
      <c r="I549" s="55">
        <v>10</v>
      </c>
      <c r="J549" s="55">
        <v>2020</v>
      </c>
      <c r="K549" s="55">
        <v>309</v>
      </c>
      <c r="L549" s="55" t="s">
        <v>1349</v>
      </c>
      <c r="M549" s="55">
        <v>223</v>
      </c>
      <c r="N549" s="55">
        <v>0.85699999999999998</v>
      </c>
      <c r="O549" s="55">
        <v>10618</v>
      </c>
      <c r="P549" s="55" t="s">
        <v>1350</v>
      </c>
      <c r="Q549" s="55" t="s">
        <v>41</v>
      </c>
      <c r="R549" s="55" t="s">
        <v>41</v>
      </c>
      <c r="S549" s="55" t="s">
        <v>41</v>
      </c>
      <c r="T549" s="55" t="s">
        <v>41</v>
      </c>
      <c r="U549" s="55" t="s">
        <v>41</v>
      </c>
    </row>
    <row r="550" spans="1:21">
      <c r="A550" s="55">
        <v>120195</v>
      </c>
      <c r="B550" s="55" t="s">
        <v>1086</v>
      </c>
      <c r="C550" s="55" t="s">
        <v>499</v>
      </c>
      <c r="D550" s="55">
        <v>500044</v>
      </c>
      <c r="E550" s="55" t="s">
        <v>1359</v>
      </c>
      <c r="F550" s="55" t="s">
        <v>501</v>
      </c>
      <c r="G550" s="55" t="s">
        <v>1359</v>
      </c>
      <c r="H550" s="55" t="s">
        <v>180</v>
      </c>
      <c r="I550" s="55">
        <v>9</v>
      </c>
      <c r="J550" s="55">
        <v>2020</v>
      </c>
      <c r="K550" s="55">
        <v>309</v>
      </c>
      <c r="L550" s="55" t="s">
        <v>1349</v>
      </c>
      <c r="M550" s="55">
        <v>3202</v>
      </c>
      <c r="N550" s="55">
        <v>12.875</v>
      </c>
      <c r="O550" s="55">
        <v>10618</v>
      </c>
      <c r="P550" s="55" t="s">
        <v>1350</v>
      </c>
      <c r="Q550" s="55" t="s">
        <v>41</v>
      </c>
      <c r="R550" s="55" t="s">
        <v>41</v>
      </c>
      <c r="S550" s="55" t="s">
        <v>41</v>
      </c>
      <c r="T550" s="55" t="s">
        <v>41</v>
      </c>
      <c r="U550" s="55" t="s">
        <v>41</v>
      </c>
    </row>
    <row r="551" spans="1:21">
      <c r="A551" s="55">
        <v>120195</v>
      </c>
      <c r="B551" s="55" t="s">
        <v>1150</v>
      </c>
      <c r="C551" s="55" t="s">
        <v>499</v>
      </c>
      <c r="D551" s="55">
        <v>500044</v>
      </c>
      <c r="E551" s="55" t="s">
        <v>1360</v>
      </c>
      <c r="F551" s="55" t="s">
        <v>501</v>
      </c>
      <c r="G551" s="55" t="s">
        <v>1360</v>
      </c>
      <c r="H551" s="55" t="s">
        <v>183</v>
      </c>
      <c r="I551" s="55">
        <v>10</v>
      </c>
      <c r="J551" s="55">
        <v>2020</v>
      </c>
      <c r="K551" s="55">
        <v>311</v>
      </c>
      <c r="L551" s="55" t="s">
        <v>280</v>
      </c>
      <c r="M551" s="55">
        <v>359</v>
      </c>
      <c r="N551" s="55">
        <v>1.379</v>
      </c>
      <c r="O551" s="55">
        <v>10086</v>
      </c>
      <c r="P551" s="55" t="s">
        <v>502</v>
      </c>
      <c r="Q551" s="55" t="s">
        <v>41</v>
      </c>
      <c r="R551" s="55" t="s">
        <v>41</v>
      </c>
      <c r="S551" s="55" t="s">
        <v>41</v>
      </c>
      <c r="T551" s="55" t="s">
        <v>41</v>
      </c>
      <c r="U551" s="55" t="s">
        <v>41</v>
      </c>
    </row>
    <row r="552" spans="1:21">
      <c r="A552" s="55">
        <v>120195</v>
      </c>
      <c r="B552" s="55" t="s">
        <v>1235</v>
      </c>
      <c r="C552" s="55" t="s">
        <v>499</v>
      </c>
      <c r="D552" s="55">
        <v>500014</v>
      </c>
      <c r="E552" s="55" t="s">
        <v>1361</v>
      </c>
      <c r="F552" s="55" t="s">
        <v>514</v>
      </c>
      <c r="G552" s="55" t="s">
        <v>1361</v>
      </c>
      <c r="H552" s="55" t="s">
        <v>153</v>
      </c>
      <c r="I552" s="55">
        <v>10</v>
      </c>
      <c r="J552" s="55">
        <v>2020</v>
      </c>
      <c r="K552" s="55">
        <v>309</v>
      </c>
      <c r="L552" s="55" t="s">
        <v>1349</v>
      </c>
      <c r="M552" s="55">
        <v>77</v>
      </c>
      <c r="N552" s="55">
        <v>0.29399999999999998</v>
      </c>
      <c r="O552" s="55">
        <v>10618</v>
      </c>
      <c r="P552" s="55" t="s">
        <v>1350</v>
      </c>
      <c r="Q552" s="55" t="s">
        <v>41</v>
      </c>
      <c r="R552" s="55" t="s">
        <v>41</v>
      </c>
      <c r="S552" s="55" t="s">
        <v>41</v>
      </c>
      <c r="T552" s="55" t="s">
        <v>41</v>
      </c>
      <c r="U552" s="55" t="s">
        <v>41</v>
      </c>
    </row>
    <row r="553" spans="1:21">
      <c r="A553" s="55">
        <v>120195</v>
      </c>
      <c r="B553" s="55" t="s">
        <v>1201</v>
      </c>
      <c r="C553" s="55" t="s">
        <v>499</v>
      </c>
      <c r="D553" s="55">
        <v>500044</v>
      </c>
      <c r="E553" s="55" t="s">
        <v>1362</v>
      </c>
      <c r="F553" s="55" t="s">
        <v>501</v>
      </c>
      <c r="G553" s="55" t="s">
        <v>1362</v>
      </c>
      <c r="H553" s="55" t="s">
        <v>152</v>
      </c>
      <c r="I553" s="55">
        <v>10</v>
      </c>
      <c r="J553" s="55">
        <v>2020</v>
      </c>
      <c r="K553" s="55">
        <v>309</v>
      </c>
      <c r="L553" s="55" t="s">
        <v>1349</v>
      </c>
      <c r="M553" s="55">
        <v>397</v>
      </c>
      <c r="N553" s="55">
        <v>1.544</v>
      </c>
      <c r="O553" s="55">
        <v>10618</v>
      </c>
      <c r="P553" s="55" t="s">
        <v>1350</v>
      </c>
      <c r="Q553" s="55" t="s">
        <v>41</v>
      </c>
      <c r="R553" s="55" t="s">
        <v>41</v>
      </c>
      <c r="S553" s="55" t="s">
        <v>41</v>
      </c>
      <c r="T553" s="55" t="s">
        <v>41</v>
      </c>
      <c r="U553" s="55" t="s">
        <v>41</v>
      </c>
    </row>
    <row r="554" spans="1:21">
      <c r="A554" s="55">
        <v>120195</v>
      </c>
      <c r="B554" s="55" t="s">
        <v>975</v>
      </c>
      <c r="C554" s="55" t="s">
        <v>499</v>
      </c>
      <c r="D554" s="55">
        <v>500044</v>
      </c>
      <c r="E554" s="55" t="s">
        <v>1363</v>
      </c>
      <c r="F554" s="55" t="s">
        <v>501</v>
      </c>
      <c r="G554" s="55" t="s">
        <v>1363</v>
      </c>
      <c r="H554" s="55" t="s">
        <v>180</v>
      </c>
      <c r="I554" s="55">
        <v>9</v>
      </c>
      <c r="J554" s="55">
        <v>2020</v>
      </c>
      <c r="K554" s="55">
        <v>309</v>
      </c>
      <c r="L554" s="55" t="s">
        <v>1349</v>
      </c>
      <c r="M554" s="55">
        <v>244</v>
      </c>
      <c r="N554" s="55">
        <v>0.86299999999999999</v>
      </c>
      <c r="O554" s="55">
        <v>10618</v>
      </c>
      <c r="P554" s="55" t="s">
        <v>1350</v>
      </c>
      <c r="Q554" s="55" t="s">
        <v>41</v>
      </c>
      <c r="R554" s="55" t="s">
        <v>41</v>
      </c>
      <c r="S554" s="55" t="s">
        <v>41</v>
      </c>
      <c r="T554" s="55" t="s">
        <v>41</v>
      </c>
      <c r="U554" s="55" t="s">
        <v>41</v>
      </c>
    </row>
    <row r="555" spans="1:21">
      <c r="A555" s="55">
        <v>120195</v>
      </c>
      <c r="B555" s="55" t="s">
        <v>1210</v>
      </c>
      <c r="C555" s="55" t="s">
        <v>499</v>
      </c>
      <c r="D555" s="55">
        <v>500014</v>
      </c>
      <c r="E555" s="55" t="s">
        <v>1364</v>
      </c>
      <c r="F555" s="55" t="s">
        <v>514</v>
      </c>
      <c r="G555" s="55" t="s">
        <v>1364</v>
      </c>
      <c r="H555" s="55" t="s">
        <v>193</v>
      </c>
      <c r="I555" s="55">
        <v>10</v>
      </c>
      <c r="J555" s="55">
        <v>2020</v>
      </c>
      <c r="K555" s="55">
        <v>309</v>
      </c>
      <c r="L555" s="55" t="s">
        <v>1349</v>
      </c>
      <c r="M555" s="55">
        <v>92</v>
      </c>
      <c r="N555" s="55">
        <v>0.35099999999999998</v>
      </c>
      <c r="O555" s="55">
        <v>10618</v>
      </c>
      <c r="P555" s="55" t="s">
        <v>1350</v>
      </c>
      <c r="Q555" s="55" t="s">
        <v>41</v>
      </c>
      <c r="R555" s="55" t="s">
        <v>41</v>
      </c>
      <c r="S555" s="55" t="s">
        <v>41</v>
      </c>
      <c r="T555" s="55" t="s">
        <v>41</v>
      </c>
      <c r="U555" s="55" t="s">
        <v>41</v>
      </c>
    </row>
    <row r="556" spans="1:21">
      <c r="A556" s="55">
        <v>120195</v>
      </c>
      <c r="B556" s="55" t="s">
        <v>1210</v>
      </c>
      <c r="C556" s="55" t="s">
        <v>499</v>
      </c>
      <c r="D556" s="55">
        <v>500014</v>
      </c>
      <c r="E556" s="55" t="s">
        <v>1365</v>
      </c>
      <c r="F556" s="55" t="s">
        <v>514</v>
      </c>
      <c r="G556" s="55" t="s">
        <v>1365</v>
      </c>
      <c r="H556" s="55" t="s">
        <v>153</v>
      </c>
      <c r="I556" s="55">
        <v>10</v>
      </c>
      <c r="J556" s="55">
        <v>2020</v>
      </c>
      <c r="K556" s="55">
        <v>309</v>
      </c>
      <c r="L556" s="55" t="s">
        <v>1349</v>
      </c>
      <c r="M556" s="55">
        <v>508</v>
      </c>
      <c r="N556" s="55">
        <v>1.94</v>
      </c>
      <c r="O556" s="55">
        <v>10618</v>
      </c>
      <c r="P556" s="55" t="s">
        <v>1350</v>
      </c>
      <c r="Q556" s="55" t="s">
        <v>41</v>
      </c>
      <c r="R556" s="55" t="s">
        <v>41</v>
      </c>
      <c r="S556" s="55" t="s">
        <v>41</v>
      </c>
      <c r="T556" s="55" t="s">
        <v>41</v>
      </c>
      <c r="U556" s="55" t="s">
        <v>41</v>
      </c>
    </row>
    <row r="557" spans="1:21">
      <c r="A557" s="55">
        <v>120195</v>
      </c>
      <c r="B557" s="55" t="s">
        <v>1058</v>
      </c>
      <c r="C557" s="55" t="s">
        <v>499</v>
      </c>
      <c r="D557" s="55">
        <v>500014</v>
      </c>
      <c r="E557" s="55" t="s">
        <v>1366</v>
      </c>
      <c r="F557" s="55" t="s">
        <v>514</v>
      </c>
      <c r="G557" s="55" t="s">
        <v>1366</v>
      </c>
      <c r="H557" s="55" t="s">
        <v>142</v>
      </c>
      <c r="I557" s="55">
        <v>9</v>
      </c>
      <c r="J557" s="55">
        <v>2020</v>
      </c>
      <c r="K557" s="55">
        <v>309</v>
      </c>
      <c r="L557" s="55" t="s">
        <v>1349</v>
      </c>
      <c r="M557" s="55">
        <v>236</v>
      </c>
      <c r="N557" s="55">
        <v>0.84099999999999997</v>
      </c>
      <c r="O557" s="55">
        <v>10618</v>
      </c>
      <c r="P557" s="55" t="s">
        <v>1350</v>
      </c>
      <c r="Q557" s="55" t="s">
        <v>41</v>
      </c>
      <c r="R557" s="55" t="s">
        <v>41</v>
      </c>
      <c r="S557" s="55" t="s">
        <v>41</v>
      </c>
      <c r="T557" s="55" t="s">
        <v>41</v>
      </c>
      <c r="U557" s="55" t="s">
        <v>41</v>
      </c>
    </row>
    <row r="558" spans="1:21">
      <c r="A558" s="55">
        <v>120195</v>
      </c>
      <c r="B558" s="55" t="s">
        <v>1248</v>
      </c>
      <c r="C558" s="55" t="s">
        <v>499</v>
      </c>
      <c r="D558" s="55">
        <v>500044</v>
      </c>
      <c r="E558" s="55" t="s">
        <v>1367</v>
      </c>
      <c r="F558" s="55" t="s">
        <v>501</v>
      </c>
      <c r="G558" s="55" t="s">
        <v>1367</v>
      </c>
      <c r="H558" s="55" t="s">
        <v>194</v>
      </c>
      <c r="I558" s="55">
        <v>10</v>
      </c>
      <c r="J558" s="55">
        <v>2020</v>
      </c>
      <c r="K558" s="55">
        <v>309</v>
      </c>
      <c r="L558" s="55" t="s">
        <v>1349</v>
      </c>
      <c r="M558" s="55">
        <v>406</v>
      </c>
      <c r="N558" s="55">
        <v>1.5510000000000002</v>
      </c>
      <c r="O558" s="55">
        <v>10618</v>
      </c>
      <c r="P558" s="55" t="s">
        <v>1350</v>
      </c>
      <c r="Q558" s="55" t="s">
        <v>41</v>
      </c>
      <c r="R558" s="55" t="s">
        <v>41</v>
      </c>
      <c r="S558" s="55" t="s">
        <v>41</v>
      </c>
      <c r="T558" s="55" t="s">
        <v>41</v>
      </c>
      <c r="U558" s="55" t="s">
        <v>41</v>
      </c>
    </row>
    <row r="559" spans="1:21">
      <c r="A559" s="55">
        <v>120195</v>
      </c>
      <c r="B559" s="55" t="s">
        <v>1058</v>
      </c>
      <c r="C559" s="55" t="s">
        <v>499</v>
      </c>
      <c r="D559" s="55">
        <v>500014</v>
      </c>
      <c r="E559" s="55" t="s">
        <v>1368</v>
      </c>
      <c r="F559" s="55" t="s">
        <v>514</v>
      </c>
      <c r="G559" s="55" t="s">
        <v>1368</v>
      </c>
      <c r="H559" s="55" t="s">
        <v>186</v>
      </c>
      <c r="I559" s="55">
        <v>9</v>
      </c>
      <c r="J559" s="55">
        <v>2020</v>
      </c>
      <c r="K559" s="55">
        <v>309</v>
      </c>
      <c r="L559" s="55" t="s">
        <v>1349</v>
      </c>
      <c r="M559" s="55">
        <v>332</v>
      </c>
      <c r="N559" s="55">
        <v>1.1830000000000001</v>
      </c>
      <c r="O559" s="55">
        <v>10618</v>
      </c>
      <c r="P559" s="55" t="s">
        <v>1350</v>
      </c>
      <c r="Q559" s="55" t="s">
        <v>41</v>
      </c>
      <c r="R559" s="55" t="s">
        <v>41</v>
      </c>
      <c r="S559" s="55" t="s">
        <v>41</v>
      </c>
      <c r="T559" s="55" t="s">
        <v>41</v>
      </c>
      <c r="U559" s="55" t="s">
        <v>41</v>
      </c>
    </row>
    <row r="560" spans="1:21">
      <c r="A560" s="55">
        <v>120195</v>
      </c>
      <c r="B560" s="55" t="s">
        <v>723</v>
      </c>
      <c r="C560" s="55" t="s">
        <v>499</v>
      </c>
      <c r="D560" s="55">
        <v>500044</v>
      </c>
      <c r="E560" s="55" t="s">
        <v>1369</v>
      </c>
      <c r="F560" s="55" t="s">
        <v>501</v>
      </c>
      <c r="G560" s="55" t="s">
        <v>1369</v>
      </c>
      <c r="H560" s="55" t="s">
        <v>170</v>
      </c>
      <c r="I560" s="55">
        <v>8</v>
      </c>
      <c r="J560" s="55">
        <v>2020</v>
      </c>
      <c r="K560" s="55">
        <v>309</v>
      </c>
      <c r="L560" s="55" t="s">
        <v>1349</v>
      </c>
      <c r="M560" s="55">
        <v>97</v>
      </c>
      <c r="N560" s="55">
        <v>0.34899999999999998</v>
      </c>
      <c r="O560" s="55">
        <v>10618</v>
      </c>
      <c r="P560" s="55" t="s">
        <v>1350</v>
      </c>
      <c r="Q560" s="55" t="s">
        <v>41</v>
      </c>
      <c r="R560" s="55" t="s">
        <v>41</v>
      </c>
      <c r="S560" s="55" t="s">
        <v>41</v>
      </c>
      <c r="T560" s="55" t="s">
        <v>41</v>
      </c>
      <c r="U560" s="55" t="s">
        <v>41</v>
      </c>
    </row>
    <row r="561" spans="1:21">
      <c r="A561" s="55">
        <v>120195</v>
      </c>
      <c r="B561" s="55" t="s">
        <v>693</v>
      </c>
      <c r="C561" s="55" t="s">
        <v>499</v>
      </c>
      <c r="D561" s="55">
        <v>500014</v>
      </c>
      <c r="E561" s="55" t="s">
        <v>1370</v>
      </c>
      <c r="F561" s="55" t="s">
        <v>514</v>
      </c>
      <c r="G561" s="55" t="s">
        <v>1370</v>
      </c>
      <c r="H561" s="55" t="s">
        <v>134</v>
      </c>
      <c r="I561" s="55">
        <v>8</v>
      </c>
      <c r="J561" s="55">
        <v>2020</v>
      </c>
      <c r="K561" s="55">
        <v>309</v>
      </c>
      <c r="L561" s="55" t="s">
        <v>1349</v>
      </c>
      <c r="M561" s="55">
        <v>36</v>
      </c>
      <c r="N561" s="55">
        <v>0.127</v>
      </c>
      <c r="O561" s="55">
        <v>10618</v>
      </c>
      <c r="P561" s="55" t="s">
        <v>1350</v>
      </c>
      <c r="Q561" s="55" t="s">
        <v>41</v>
      </c>
      <c r="R561" s="55" t="s">
        <v>41</v>
      </c>
      <c r="S561" s="55" t="s">
        <v>41</v>
      </c>
      <c r="T561" s="55" t="s">
        <v>41</v>
      </c>
      <c r="U561" s="55" t="s">
        <v>41</v>
      </c>
    </row>
    <row r="562" spans="1:21">
      <c r="A562" s="55">
        <v>120195</v>
      </c>
      <c r="B562" s="55" t="s">
        <v>1182</v>
      </c>
      <c r="C562" s="55" t="s">
        <v>499</v>
      </c>
      <c r="D562" s="55">
        <v>500014</v>
      </c>
      <c r="E562" s="55" t="s">
        <v>1371</v>
      </c>
      <c r="F562" s="55" t="s">
        <v>514</v>
      </c>
      <c r="G562" s="55" t="s">
        <v>1371</v>
      </c>
      <c r="H562" s="55" t="s">
        <v>196</v>
      </c>
      <c r="I562" s="55">
        <v>10</v>
      </c>
      <c r="J562" s="55">
        <v>2020</v>
      </c>
      <c r="K562" s="55">
        <v>309</v>
      </c>
      <c r="L562" s="55" t="s">
        <v>1349</v>
      </c>
      <c r="M562" s="55">
        <v>74</v>
      </c>
      <c r="N562" s="55">
        <v>0.28799999999999998</v>
      </c>
      <c r="O562" s="55">
        <v>10618</v>
      </c>
      <c r="P562" s="55" t="s">
        <v>1350</v>
      </c>
      <c r="Q562" s="55" t="s">
        <v>41</v>
      </c>
      <c r="R562" s="55" t="s">
        <v>41</v>
      </c>
      <c r="S562" s="55" t="s">
        <v>41</v>
      </c>
      <c r="T562" s="55" t="s">
        <v>41</v>
      </c>
      <c r="U562" s="55" t="s">
        <v>41</v>
      </c>
    </row>
    <row r="563" spans="1:21">
      <c r="A563" s="55">
        <v>120195</v>
      </c>
      <c r="B563" s="55" t="s">
        <v>1086</v>
      </c>
      <c r="C563" s="55" t="s">
        <v>499</v>
      </c>
      <c r="D563" s="55">
        <v>500044</v>
      </c>
      <c r="E563" s="55" t="s">
        <v>1372</v>
      </c>
      <c r="F563" s="55" t="s">
        <v>501</v>
      </c>
      <c r="G563" s="55" t="s">
        <v>1372</v>
      </c>
      <c r="H563" s="55" t="s">
        <v>153</v>
      </c>
      <c r="I563" s="55">
        <v>10</v>
      </c>
      <c r="J563" s="55">
        <v>2020</v>
      </c>
      <c r="K563" s="55">
        <v>309</v>
      </c>
      <c r="L563" s="55" t="s">
        <v>1349</v>
      </c>
      <c r="M563" s="55">
        <v>546</v>
      </c>
      <c r="N563" s="55">
        <v>2.1949999999999998</v>
      </c>
      <c r="O563" s="55">
        <v>10618</v>
      </c>
      <c r="P563" s="55" t="s">
        <v>1350</v>
      </c>
      <c r="Q563" s="55" t="s">
        <v>41</v>
      </c>
      <c r="R563" s="55" t="s">
        <v>41</v>
      </c>
      <c r="S563" s="55" t="s">
        <v>41</v>
      </c>
      <c r="T563" s="55" t="s">
        <v>41</v>
      </c>
      <c r="U563" s="55" t="s">
        <v>41</v>
      </c>
    </row>
    <row r="564" spans="1:21">
      <c r="A564" s="55">
        <v>120195</v>
      </c>
      <c r="B564" s="55" t="s">
        <v>525</v>
      </c>
      <c r="C564" s="55" t="s">
        <v>499</v>
      </c>
      <c r="D564" s="55">
        <v>500044</v>
      </c>
      <c r="E564" s="55" t="s">
        <v>1373</v>
      </c>
      <c r="F564" s="55" t="s">
        <v>501</v>
      </c>
      <c r="G564" s="55" t="s">
        <v>1373</v>
      </c>
      <c r="H564" s="55" t="s">
        <v>285</v>
      </c>
      <c r="I564" s="55">
        <v>7</v>
      </c>
      <c r="J564" s="55">
        <v>2020</v>
      </c>
      <c r="K564" s="55">
        <v>309</v>
      </c>
      <c r="L564" s="55" t="s">
        <v>1349</v>
      </c>
      <c r="M564" s="55">
        <v>112</v>
      </c>
      <c r="N564" s="55">
        <v>0.39900000000000002</v>
      </c>
      <c r="O564" s="55">
        <v>10618</v>
      </c>
      <c r="P564" s="55" t="s">
        <v>1350</v>
      </c>
      <c r="Q564" s="55" t="s">
        <v>41</v>
      </c>
      <c r="R564" s="55" t="s">
        <v>41</v>
      </c>
      <c r="S564" s="55" t="s">
        <v>41</v>
      </c>
      <c r="T564" s="55" t="s">
        <v>41</v>
      </c>
      <c r="U564" s="55" t="s">
        <v>41</v>
      </c>
    </row>
    <row r="565" spans="1:21">
      <c r="A565" s="55">
        <v>120195</v>
      </c>
      <c r="B565" s="55" t="s">
        <v>820</v>
      </c>
      <c r="C565" s="55" t="s">
        <v>499</v>
      </c>
      <c r="D565" s="55">
        <v>500044</v>
      </c>
      <c r="E565" s="55" t="s">
        <v>1374</v>
      </c>
      <c r="F565" s="55" t="s">
        <v>501</v>
      </c>
      <c r="G565" s="55" t="s">
        <v>1374</v>
      </c>
      <c r="H565" s="55" t="s">
        <v>881</v>
      </c>
      <c r="I565" s="55">
        <v>8</v>
      </c>
      <c r="J565" s="55">
        <v>2020</v>
      </c>
      <c r="K565" s="55">
        <v>309</v>
      </c>
      <c r="L565" s="55" t="s">
        <v>1349</v>
      </c>
      <c r="M565" s="55">
        <v>20</v>
      </c>
      <c r="N565" s="55">
        <v>7.0999999999999994E-2</v>
      </c>
      <c r="O565" s="55">
        <v>10618</v>
      </c>
      <c r="P565" s="55" t="s">
        <v>1350</v>
      </c>
      <c r="Q565" s="55" t="s">
        <v>41</v>
      </c>
      <c r="R565" s="55" t="s">
        <v>41</v>
      </c>
      <c r="S565" s="55" t="s">
        <v>41</v>
      </c>
      <c r="T565" s="55" t="s">
        <v>41</v>
      </c>
      <c r="U565" s="55" t="s">
        <v>41</v>
      </c>
    </row>
    <row r="566" spans="1:21">
      <c r="A566" s="55">
        <v>120195</v>
      </c>
      <c r="B566" s="55" t="s">
        <v>512</v>
      </c>
      <c r="C566" s="55" t="s">
        <v>499</v>
      </c>
      <c r="D566" s="55">
        <v>500014</v>
      </c>
      <c r="E566" s="55" t="s">
        <v>1375</v>
      </c>
      <c r="F566" s="55" t="s">
        <v>514</v>
      </c>
      <c r="G566" s="55" t="s">
        <v>1375</v>
      </c>
      <c r="H566" s="55" t="s">
        <v>285</v>
      </c>
      <c r="I566" s="55">
        <v>7</v>
      </c>
      <c r="J566" s="55">
        <v>2020</v>
      </c>
      <c r="K566" s="55">
        <v>309</v>
      </c>
      <c r="L566" s="55" t="s">
        <v>1349</v>
      </c>
      <c r="M566" s="55">
        <v>37</v>
      </c>
      <c r="N566" s="55">
        <v>0.11799999999999999</v>
      </c>
      <c r="O566" s="55">
        <v>10618</v>
      </c>
      <c r="P566" s="55" t="s">
        <v>1350</v>
      </c>
      <c r="Q566" s="55" t="s">
        <v>41</v>
      </c>
      <c r="R566" s="55" t="s">
        <v>41</v>
      </c>
      <c r="S566" s="55" t="s">
        <v>41</v>
      </c>
      <c r="T566" s="55" t="s">
        <v>41</v>
      </c>
      <c r="U566" s="55" t="s">
        <v>41</v>
      </c>
    </row>
    <row r="567" spans="1:21">
      <c r="A567" s="55">
        <v>120195</v>
      </c>
      <c r="B567" s="55" t="s">
        <v>1179</v>
      </c>
      <c r="C567" s="55" t="s">
        <v>499</v>
      </c>
      <c r="D567" s="55">
        <v>500014</v>
      </c>
      <c r="E567" s="55" t="s">
        <v>1376</v>
      </c>
      <c r="F567" s="55" t="s">
        <v>514</v>
      </c>
      <c r="G567" s="55" t="s">
        <v>1376</v>
      </c>
      <c r="H567" s="55" t="s">
        <v>189</v>
      </c>
      <c r="I567" s="55">
        <v>10</v>
      </c>
      <c r="J567" s="55">
        <v>2020</v>
      </c>
      <c r="K567" s="55">
        <v>309</v>
      </c>
      <c r="L567" s="55" t="s">
        <v>1349</v>
      </c>
      <c r="M567" s="55">
        <v>61</v>
      </c>
      <c r="N567" s="55">
        <v>0.23400000000000001</v>
      </c>
      <c r="O567" s="55">
        <v>10618</v>
      </c>
      <c r="P567" s="55" t="s">
        <v>1350</v>
      </c>
      <c r="Q567" s="55" t="s">
        <v>41</v>
      </c>
      <c r="R567" s="55" t="s">
        <v>41</v>
      </c>
      <c r="S567" s="55" t="s">
        <v>41</v>
      </c>
      <c r="T567" s="55" t="s">
        <v>41</v>
      </c>
      <c r="U567" s="55" t="s">
        <v>41</v>
      </c>
    </row>
    <row r="568" spans="1:21">
      <c r="A568" s="55">
        <v>120195</v>
      </c>
      <c r="B568" s="55" t="s">
        <v>985</v>
      </c>
      <c r="C568" s="55" t="s">
        <v>499</v>
      </c>
      <c r="D568" s="55">
        <v>500044</v>
      </c>
      <c r="E568" s="55" t="s">
        <v>1377</v>
      </c>
      <c r="F568" s="55" t="s">
        <v>501</v>
      </c>
      <c r="G568" s="55" t="s">
        <v>1377</v>
      </c>
      <c r="H568" s="55" t="s">
        <v>173</v>
      </c>
      <c r="I568" s="55">
        <v>9</v>
      </c>
      <c r="J568" s="55">
        <v>2020</v>
      </c>
      <c r="K568" s="55">
        <v>309</v>
      </c>
      <c r="L568" s="55" t="s">
        <v>1349</v>
      </c>
      <c r="M568" s="55">
        <v>153</v>
      </c>
      <c r="N568" s="55">
        <v>0.48899999999999999</v>
      </c>
      <c r="O568" s="55">
        <v>10618</v>
      </c>
      <c r="P568" s="55" t="s">
        <v>1350</v>
      </c>
      <c r="Q568" s="55" t="s">
        <v>41</v>
      </c>
      <c r="R568" s="55" t="s">
        <v>41</v>
      </c>
      <c r="S568" s="55" t="s">
        <v>41</v>
      </c>
      <c r="T568" s="55" t="s">
        <v>41</v>
      </c>
      <c r="U568" s="55" t="s">
        <v>41</v>
      </c>
    </row>
    <row r="569" spans="1:21">
      <c r="A569" s="55">
        <v>120195</v>
      </c>
      <c r="B569" s="55" t="s">
        <v>923</v>
      </c>
      <c r="C569" s="55" t="s">
        <v>499</v>
      </c>
      <c r="D569" s="55">
        <v>500014</v>
      </c>
      <c r="E569" s="55" t="s">
        <v>1378</v>
      </c>
      <c r="F569" s="55" t="s">
        <v>514</v>
      </c>
      <c r="G569" s="55" t="s">
        <v>1378</v>
      </c>
      <c r="H569" s="55" t="s">
        <v>167</v>
      </c>
      <c r="I569" s="55">
        <v>9</v>
      </c>
      <c r="J569" s="55">
        <v>2020</v>
      </c>
      <c r="K569" s="55">
        <v>309</v>
      </c>
      <c r="L569" s="55" t="s">
        <v>1349</v>
      </c>
      <c r="M569" s="55">
        <v>113</v>
      </c>
      <c r="N569" s="55">
        <v>0.40400000000000003</v>
      </c>
      <c r="O569" s="55">
        <v>10618</v>
      </c>
      <c r="P569" s="55" t="s">
        <v>1350</v>
      </c>
      <c r="Q569" s="55" t="s">
        <v>41</v>
      </c>
      <c r="R569" s="55" t="s">
        <v>41</v>
      </c>
      <c r="S569" s="55" t="s">
        <v>41</v>
      </c>
      <c r="T569" s="55" t="s">
        <v>41</v>
      </c>
      <c r="U569" s="55" t="s">
        <v>41</v>
      </c>
    </row>
    <row r="570" spans="1:21">
      <c r="A570" s="55">
        <v>120195</v>
      </c>
      <c r="B570" s="55" t="s">
        <v>832</v>
      </c>
      <c r="C570" s="55" t="s">
        <v>499</v>
      </c>
      <c r="D570" s="55">
        <v>500044</v>
      </c>
      <c r="E570" s="55" t="s">
        <v>1379</v>
      </c>
      <c r="F570" s="55" t="s">
        <v>501</v>
      </c>
      <c r="G570" s="55" t="s">
        <v>1379</v>
      </c>
      <c r="H570" s="55" t="s">
        <v>167</v>
      </c>
      <c r="I570" s="55">
        <v>9</v>
      </c>
      <c r="J570" s="55">
        <v>2020</v>
      </c>
      <c r="K570" s="55">
        <v>309</v>
      </c>
      <c r="L570" s="55" t="s">
        <v>1349</v>
      </c>
      <c r="M570" s="55">
        <v>735</v>
      </c>
      <c r="N570" s="55">
        <v>2.63</v>
      </c>
      <c r="O570" s="55">
        <v>10618</v>
      </c>
      <c r="P570" s="55" t="s">
        <v>1350</v>
      </c>
      <c r="Q570" s="55" t="s">
        <v>41</v>
      </c>
      <c r="R570" s="55" t="s">
        <v>41</v>
      </c>
      <c r="S570" s="55" t="s">
        <v>41</v>
      </c>
      <c r="T570" s="55" t="s">
        <v>41</v>
      </c>
      <c r="U570" s="55" t="s">
        <v>41</v>
      </c>
    </row>
    <row r="571" spans="1:21">
      <c r="A571" s="55">
        <v>120195</v>
      </c>
      <c r="B571" s="55" t="s">
        <v>812</v>
      </c>
      <c r="C571" s="55" t="s">
        <v>499</v>
      </c>
      <c r="D571" s="55">
        <v>500044</v>
      </c>
      <c r="E571" s="55" t="s">
        <v>1380</v>
      </c>
      <c r="F571" s="55" t="s">
        <v>501</v>
      </c>
      <c r="G571" s="55" t="s">
        <v>1380</v>
      </c>
      <c r="H571" s="55" t="s">
        <v>171</v>
      </c>
      <c r="I571" s="55">
        <v>9</v>
      </c>
      <c r="J571" s="55">
        <v>2020</v>
      </c>
      <c r="K571" s="55">
        <v>309</v>
      </c>
      <c r="L571" s="55" t="s">
        <v>1349</v>
      </c>
      <c r="M571" s="55">
        <v>613</v>
      </c>
      <c r="N571" s="55">
        <v>2.2040000000000002</v>
      </c>
      <c r="O571" s="55">
        <v>10618</v>
      </c>
      <c r="P571" s="55" t="s">
        <v>1350</v>
      </c>
      <c r="Q571" s="55" t="s">
        <v>41</v>
      </c>
      <c r="R571" s="55" t="s">
        <v>41</v>
      </c>
      <c r="S571" s="55" t="s">
        <v>41</v>
      </c>
      <c r="T571" s="55" t="s">
        <v>41</v>
      </c>
      <c r="U571" s="55" t="s">
        <v>41</v>
      </c>
    </row>
    <row r="572" spans="1:21">
      <c r="A572" s="55">
        <v>120195</v>
      </c>
      <c r="B572" s="55" t="s">
        <v>584</v>
      </c>
      <c r="C572" s="55" t="s">
        <v>499</v>
      </c>
      <c r="D572" s="55">
        <v>500044</v>
      </c>
      <c r="E572" s="55" t="s">
        <v>1381</v>
      </c>
      <c r="F572" s="55" t="s">
        <v>501</v>
      </c>
      <c r="G572" s="55" t="s">
        <v>1381</v>
      </c>
      <c r="H572" s="55" t="s">
        <v>362</v>
      </c>
      <c r="I572" s="55">
        <v>8</v>
      </c>
      <c r="J572" s="55">
        <v>2020</v>
      </c>
      <c r="K572" s="55">
        <v>309</v>
      </c>
      <c r="L572" s="55" t="s">
        <v>1349</v>
      </c>
      <c r="M572" s="55">
        <v>4010</v>
      </c>
      <c r="N572" s="55">
        <v>13.826000000000001</v>
      </c>
      <c r="O572" s="55">
        <v>10618</v>
      </c>
      <c r="P572" s="55" t="s">
        <v>1350</v>
      </c>
      <c r="Q572" s="55" t="s">
        <v>41</v>
      </c>
      <c r="R572" s="55" t="s">
        <v>41</v>
      </c>
      <c r="S572" s="55" t="s">
        <v>41</v>
      </c>
      <c r="T572" s="55" t="s">
        <v>41</v>
      </c>
      <c r="U572" s="55" t="s">
        <v>41</v>
      </c>
    </row>
    <row r="573" spans="1:21">
      <c r="A573" s="55">
        <v>120195</v>
      </c>
      <c r="B573" s="55" t="s">
        <v>498</v>
      </c>
      <c r="C573" s="55" t="s">
        <v>499</v>
      </c>
      <c r="D573" s="55">
        <v>500044</v>
      </c>
      <c r="E573" s="55" t="s">
        <v>1382</v>
      </c>
      <c r="F573" s="55" t="s">
        <v>501</v>
      </c>
      <c r="G573" s="55" t="s">
        <v>1382</v>
      </c>
      <c r="H573" s="55" t="s">
        <v>510</v>
      </c>
      <c r="I573" s="55">
        <v>7</v>
      </c>
      <c r="J573" s="55">
        <v>2020</v>
      </c>
      <c r="K573" s="55">
        <v>309</v>
      </c>
      <c r="L573" s="55" t="s">
        <v>1349</v>
      </c>
      <c r="M573" s="55">
        <v>239</v>
      </c>
      <c r="N573" s="55">
        <v>0.85199999999999998</v>
      </c>
      <c r="O573" s="55">
        <v>10618</v>
      </c>
      <c r="P573" s="55" t="s">
        <v>1350</v>
      </c>
      <c r="Q573" s="55" t="s">
        <v>41</v>
      </c>
      <c r="R573" s="55" t="s">
        <v>41</v>
      </c>
      <c r="S573" s="55" t="s">
        <v>41</v>
      </c>
      <c r="T573" s="55" t="s">
        <v>41</v>
      </c>
      <c r="U573" s="55" t="s">
        <v>41</v>
      </c>
    </row>
    <row r="574" spans="1:21">
      <c r="A574" s="55">
        <v>120195</v>
      </c>
      <c r="B574" s="55" t="s">
        <v>1235</v>
      </c>
      <c r="C574" s="55" t="s">
        <v>499</v>
      </c>
      <c r="D574" s="55">
        <v>500014</v>
      </c>
      <c r="E574" s="55" t="s">
        <v>1383</v>
      </c>
      <c r="F574" s="55" t="s">
        <v>514</v>
      </c>
      <c r="G574" s="55" t="s">
        <v>1383</v>
      </c>
      <c r="H574" s="55" t="s">
        <v>195</v>
      </c>
      <c r="I574" s="55">
        <v>10</v>
      </c>
      <c r="J574" s="55">
        <v>2020</v>
      </c>
      <c r="K574" s="55">
        <v>309</v>
      </c>
      <c r="L574" s="55" t="s">
        <v>1349</v>
      </c>
      <c r="M574" s="55">
        <v>23</v>
      </c>
      <c r="N574" s="55">
        <v>8.7999999999999995E-2</v>
      </c>
      <c r="O574" s="55">
        <v>10618</v>
      </c>
      <c r="P574" s="55" t="s">
        <v>1350</v>
      </c>
      <c r="Q574" s="55" t="s">
        <v>41</v>
      </c>
      <c r="R574" s="55" t="s">
        <v>41</v>
      </c>
      <c r="S574" s="55" t="s">
        <v>41</v>
      </c>
      <c r="T574" s="55" t="s">
        <v>41</v>
      </c>
      <c r="U574" s="55" t="s">
        <v>41</v>
      </c>
    </row>
    <row r="575" spans="1:21">
      <c r="A575" s="55">
        <v>120195</v>
      </c>
      <c r="B575" s="55" t="s">
        <v>1182</v>
      </c>
      <c r="C575" s="55" t="s">
        <v>499</v>
      </c>
      <c r="D575" s="55">
        <v>500014</v>
      </c>
      <c r="E575" s="55" t="s">
        <v>1384</v>
      </c>
      <c r="F575" s="55" t="s">
        <v>514</v>
      </c>
      <c r="G575" s="55" t="s">
        <v>1384</v>
      </c>
      <c r="H575" s="55" t="s">
        <v>147</v>
      </c>
      <c r="I575" s="55">
        <v>10</v>
      </c>
      <c r="J575" s="55">
        <v>2020</v>
      </c>
      <c r="K575" s="55">
        <v>309</v>
      </c>
      <c r="L575" s="55" t="s">
        <v>1349</v>
      </c>
      <c r="M575" s="55">
        <v>76</v>
      </c>
      <c r="N575" s="55">
        <v>0.29599999999999999</v>
      </c>
      <c r="O575" s="55">
        <v>10618</v>
      </c>
      <c r="P575" s="55" t="s">
        <v>1350</v>
      </c>
      <c r="Q575" s="55" t="s">
        <v>41</v>
      </c>
      <c r="R575" s="55" t="s">
        <v>41</v>
      </c>
      <c r="S575" s="55" t="s">
        <v>41</v>
      </c>
      <c r="T575" s="55" t="s">
        <v>41</v>
      </c>
      <c r="U575" s="55" t="s">
        <v>41</v>
      </c>
    </row>
    <row r="576" spans="1:21">
      <c r="A576" s="55">
        <v>120195</v>
      </c>
      <c r="B576" s="55" t="s">
        <v>1179</v>
      </c>
      <c r="C576" s="55" t="s">
        <v>499</v>
      </c>
      <c r="D576" s="55">
        <v>500014</v>
      </c>
      <c r="E576" s="55" t="s">
        <v>1385</v>
      </c>
      <c r="F576" s="55" t="s">
        <v>514</v>
      </c>
      <c r="G576" s="55" t="s">
        <v>1385</v>
      </c>
      <c r="H576" s="55" t="s">
        <v>1152</v>
      </c>
      <c r="I576" s="55">
        <v>10</v>
      </c>
      <c r="J576" s="55">
        <v>2020</v>
      </c>
      <c r="K576" s="55">
        <v>309</v>
      </c>
      <c r="L576" s="55" t="s">
        <v>1349</v>
      </c>
      <c r="M576" s="55">
        <v>5</v>
      </c>
      <c r="N576" s="55">
        <v>1.9E-2</v>
      </c>
      <c r="O576" s="55">
        <v>10618</v>
      </c>
      <c r="P576" s="55" t="s">
        <v>1350</v>
      </c>
      <c r="Q576" s="55" t="s">
        <v>41</v>
      </c>
      <c r="R576" s="55" t="s">
        <v>41</v>
      </c>
      <c r="S576" s="55" t="s">
        <v>41</v>
      </c>
      <c r="T576" s="55" t="s">
        <v>41</v>
      </c>
      <c r="U576" s="55" t="s">
        <v>41</v>
      </c>
    </row>
    <row r="577" spans="1:21">
      <c r="A577" s="55">
        <v>120195</v>
      </c>
      <c r="B577" s="55" t="s">
        <v>994</v>
      </c>
      <c r="C577" s="55" t="s">
        <v>499</v>
      </c>
      <c r="D577" s="55">
        <v>500014</v>
      </c>
      <c r="E577" s="55" t="s">
        <v>1386</v>
      </c>
      <c r="F577" s="55" t="s">
        <v>514</v>
      </c>
      <c r="G577" s="55" t="s">
        <v>1386</v>
      </c>
      <c r="H577" s="55" t="s">
        <v>174</v>
      </c>
      <c r="I577" s="55">
        <v>10</v>
      </c>
      <c r="J577" s="55">
        <v>2020</v>
      </c>
      <c r="K577" s="55">
        <v>309</v>
      </c>
      <c r="L577" s="55" t="s">
        <v>1349</v>
      </c>
      <c r="M577" s="55">
        <v>126</v>
      </c>
      <c r="N577" s="55">
        <v>0.40300000000000002</v>
      </c>
      <c r="O577" s="55">
        <v>10618</v>
      </c>
      <c r="P577" s="55" t="s">
        <v>1350</v>
      </c>
      <c r="Q577" s="55" t="s">
        <v>41</v>
      </c>
      <c r="R577" s="55" t="s">
        <v>41</v>
      </c>
      <c r="S577" s="55" t="s">
        <v>41</v>
      </c>
      <c r="T577" s="55" t="s">
        <v>41</v>
      </c>
      <c r="U577" s="55" t="s">
        <v>41</v>
      </c>
    </row>
    <row r="578" spans="1:21">
      <c r="A578" s="55">
        <v>120195</v>
      </c>
      <c r="B578" s="55" t="s">
        <v>975</v>
      </c>
      <c r="C578" s="55" t="s">
        <v>499</v>
      </c>
      <c r="D578" s="55">
        <v>500044</v>
      </c>
      <c r="E578" s="55" t="s">
        <v>1387</v>
      </c>
      <c r="F578" s="55" t="s">
        <v>501</v>
      </c>
      <c r="G578" s="55" t="s">
        <v>1387</v>
      </c>
      <c r="H578" s="55" t="s">
        <v>173</v>
      </c>
      <c r="I578" s="55">
        <v>9</v>
      </c>
      <c r="J578" s="55">
        <v>2020</v>
      </c>
      <c r="K578" s="55">
        <v>309</v>
      </c>
      <c r="L578" s="55" t="s">
        <v>1349</v>
      </c>
      <c r="M578" s="55">
        <v>53</v>
      </c>
      <c r="N578" s="55">
        <v>0.187</v>
      </c>
      <c r="O578" s="55">
        <v>10618</v>
      </c>
      <c r="P578" s="55" t="s">
        <v>1350</v>
      </c>
      <c r="Q578" s="55" t="s">
        <v>41</v>
      </c>
      <c r="R578" s="55" t="s">
        <v>41</v>
      </c>
      <c r="S578" s="55" t="s">
        <v>41</v>
      </c>
      <c r="T578" s="55" t="s">
        <v>41</v>
      </c>
      <c r="U578" s="55" t="s">
        <v>41</v>
      </c>
    </row>
    <row r="579" spans="1:21">
      <c r="A579" s="55">
        <v>120195</v>
      </c>
      <c r="B579" s="55" t="s">
        <v>975</v>
      </c>
      <c r="C579" s="55" t="s">
        <v>499</v>
      </c>
      <c r="D579" s="55">
        <v>500044</v>
      </c>
      <c r="E579" s="55" t="s">
        <v>1388</v>
      </c>
      <c r="F579" s="55" t="s">
        <v>501</v>
      </c>
      <c r="G579" s="55" t="s">
        <v>1388</v>
      </c>
      <c r="H579" s="55" t="s">
        <v>149</v>
      </c>
      <c r="I579" s="55">
        <v>10</v>
      </c>
      <c r="J579" s="55">
        <v>2020</v>
      </c>
      <c r="K579" s="55">
        <v>309</v>
      </c>
      <c r="L579" s="55" t="s">
        <v>1349</v>
      </c>
      <c r="M579" s="55">
        <v>359</v>
      </c>
      <c r="N579" s="55">
        <v>1.27</v>
      </c>
      <c r="O579" s="55">
        <v>10618</v>
      </c>
      <c r="P579" s="55" t="s">
        <v>1350</v>
      </c>
      <c r="Q579" s="55" t="s">
        <v>41</v>
      </c>
      <c r="R579" s="55" t="s">
        <v>41</v>
      </c>
      <c r="S579" s="55" t="s">
        <v>41</v>
      </c>
      <c r="T579" s="55" t="s">
        <v>41</v>
      </c>
      <c r="U579" s="55" t="s">
        <v>41</v>
      </c>
    </row>
    <row r="580" spans="1:21">
      <c r="A580" s="55">
        <v>120195</v>
      </c>
      <c r="B580" s="55" t="s">
        <v>543</v>
      </c>
      <c r="C580" s="55" t="s">
        <v>499</v>
      </c>
      <c r="D580" s="55">
        <v>500014</v>
      </c>
      <c r="E580" s="55" t="s">
        <v>1389</v>
      </c>
      <c r="F580" s="55" t="s">
        <v>514</v>
      </c>
      <c r="G580" s="55" t="s">
        <v>1389</v>
      </c>
      <c r="H580" s="55" t="s">
        <v>549</v>
      </c>
      <c r="I580" s="55">
        <v>7</v>
      </c>
      <c r="J580" s="55">
        <v>2020</v>
      </c>
      <c r="K580" s="55">
        <v>309</v>
      </c>
      <c r="L580" s="55" t="s">
        <v>1349</v>
      </c>
      <c r="M580" s="55">
        <v>2</v>
      </c>
      <c r="N580" s="55">
        <v>7.0000000000000001E-3</v>
      </c>
      <c r="O580" s="55">
        <v>10618</v>
      </c>
      <c r="P580" s="55" t="s">
        <v>1350</v>
      </c>
      <c r="Q580" s="55" t="s">
        <v>41</v>
      </c>
      <c r="R580" s="55" t="s">
        <v>41</v>
      </c>
      <c r="S580" s="55" t="s">
        <v>41</v>
      </c>
      <c r="T580" s="55" t="s">
        <v>41</v>
      </c>
      <c r="U580" s="55" t="s">
        <v>41</v>
      </c>
    </row>
    <row r="581" spans="1:21">
      <c r="A581" s="55">
        <v>120195</v>
      </c>
      <c r="B581" s="55" t="s">
        <v>1106</v>
      </c>
      <c r="C581" s="55" t="s">
        <v>499</v>
      </c>
      <c r="D581" s="55">
        <v>500014</v>
      </c>
      <c r="E581" s="55" t="s">
        <v>1390</v>
      </c>
      <c r="F581" s="55" t="s">
        <v>514</v>
      </c>
      <c r="G581" s="55" t="s">
        <v>1390</v>
      </c>
      <c r="H581" s="55" t="s">
        <v>145</v>
      </c>
      <c r="I581" s="55">
        <v>10</v>
      </c>
      <c r="J581" s="55">
        <v>2020</v>
      </c>
      <c r="K581" s="55">
        <v>309</v>
      </c>
      <c r="L581" s="55" t="s">
        <v>1349</v>
      </c>
      <c r="M581" s="55">
        <v>7</v>
      </c>
      <c r="N581" s="55">
        <v>2.5000000000000001E-2</v>
      </c>
      <c r="O581" s="55">
        <v>10618</v>
      </c>
      <c r="P581" s="55" t="s">
        <v>1350</v>
      </c>
      <c r="Q581" s="55" t="s">
        <v>41</v>
      </c>
      <c r="R581" s="55" t="s">
        <v>41</v>
      </c>
      <c r="S581" s="55" t="s">
        <v>41</v>
      </c>
      <c r="T581" s="55" t="s">
        <v>41</v>
      </c>
      <c r="U581" s="55" t="s">
        <v>41</v>
      </c>
    </row>
    <row r="582" spans="1:21">
      <c r="A582" s="55">
        <v>120195</v>
      </c>
      <c r="B582" s="55" t="s">
        <v>1179</v>
      </c>
      <c r="C582" s="55" t="s">
        <v>499</v>
      </c>
      <c r="D582" s="55">
        <v>500014</v>
      </c>
      <c r="E582" s="55" t="s">
        <v>1391</v>
      </c>
      <c r="F582" s="55" t="s">
        <v>514</v>
      </c>
      <c r="G582" s="55" t="s">
        <v>1391</v>
      </c>
      <c r="H582" s="55" t="s">
        <v>190</v>
      </c>
      <c r="I582" s="55">
        <v>10</v>
      </c>
      <c r="J582" s="55">
        <v>2020</v>
      </c>
      <c r="K582" s="55">
        <v>309</v>
      </c>
      <c r="L582" s="55" t="s">
        <v>1349</v>
      </c>
      <c r="M582" s="55">
        <v>33</v>
      </c>
      <c r="N582" s="55">
        <v>0.127</v>
      </c>
      <c r="O582" s="55">
        <v>10618</v>
      </c>
      <c r="P582" s="55" t="s">
        <v>1350</v>
      </c>
      <c r="Q582" s="55" t="s">
        <v>41</v>
      </c>
      <c r="R582" s="55" t="s">
        <v>41</v>
      </c>
      <c r="S582" s="55" t="s">
        <v>41</v>
      </c>
      <c r="T582" s="55" t="s">
        <v>41</v>
      </c>
      <c r="U582" s="55" t="s">
        <v>41</v>
      </c>
    </row>
    <row r="583" spans="1:21">
      <c r="A583" s="55">
        <v>120195</v>
      </c>
      <c r="B583" s="55" t="s">
        <v>1179</v>
      </c>
      <c r="C583" s="55" t="s">
        <v>499</v>
      </c>
      <c r="D583" s="55">
        <v>500014</v>
      </c>
      <c r="E583" s="55" t="s">
        <v>1392</v>
      </c>
      <c r="F583" s="55" t="s">
        <v>514</v>
      </c>
      <c r="G583" s="55" t="s">
        <v>1392</v>
      </c>
      <c r="H583" s="55" t="s">
        <v>189</v>
      </c>
      <c r="I583" s="55">
        <v>10</v>
      </c>
      <c r="J583" s="55">
        <v>2020</v>
      </c>
      <c r="K583" s="55">
        <v>309</v>
      </c>
      <c r="L583" s="55" t="s">
        <v>1349</v>
      </c>
      <c r="M583" s="55">
        <v>10</v>
      </c>
      <c r="N583" s="55">
        <v>3.7999999999999999E-2</v>
      </c>
      <c r="O583" s="55">
        <v>10618</v>
      </c>
      <c r="P583" s="55" t="s">
        <v>1350</v>
      </c>
      <c r="Q583" s="55" t="s">
        <v>41</v>
      </c>
      <c r="R583" s="55" t="s">
        <v>41</v>
      </c>
      <c r="S583" s="55" t="s">
        <v>41</v>
      </c>
      <c r="T583" s="55" t="s">
        <v>41</v>
      </c>
      <c r="U583" s="55" t="s">
        <v>41</v>
      </c>
    </row>
    <row r="584" spans="1:21">
      <c r="A584" s="55">
        <v>120195</v>
      </c>
      <c r="B584" s="55" t="s">
        <v>1081</v>
      </c>
      <c r="C584" s="55" t="s">
        <v>499</v>
      </c>
      <c r="D584" s="55">
        <v>500044</v>
      </c>
      <c r="E584" s="55" t="s">
        <v>1393</v>
      </c>
      <c r="F584" s="55" t="s">
        <v>501</v>
      </c>
      <c r="G584" s="55" t="s">
        <v>1393</v>
      </c>
      <c r="H584" s="55" t="s">
        <v>190</v>
      </c>
      <c r="I584" s="55">
        <v>10</v>
      </c>
      <c r="J584" s="55">
        <v>2020</v>
      </c>
      <c r="K584" s="55">
        <v>309</v>
      </c>
      <c r="L584" s="55" t="s">
        <v>1349</v>
      </c>
      <c r="M584" s="55">
        <v>233</v>
      </c>
      <c r="N584" s="55">
        <v>0.93700000000000006</v>
      </c>
      <c r="O584" s="55">
        <v>10618</v>
      </c>
      <c r="P584" s="55" t="s">
        <v>1350</v>
      </c>
      <c r="Q584" s="55" t="s">
        <v>41</v>
      </c>
      <c r="R584" s="55" t="s">
        <v>41</v>
      </c>
      <c r="S584" s="55" t="s">
        <v>41</v>
      </c>
      <c r="T584" s="55" t="s">
        <v>41</v>
      </c>
      <c r="U584" s="55" t="s">
        <v>41</v>
      </c>
    </row>
    <row r="585" spans="1:21">
      <c r="A585" s="55">
        <v>120195</v>
      </c>
      <c r="B585" s="55" t="s">
        <v>1086</v>
      </c>
      <c r="C585" s="55" t="s">
        <v>499</v>
      </c>
      <c r="D585" s="55">
        <v>500044</v>
      </c>
      <c r="E585" s="55" t="s">
        <v>1394</v>
      </c>
      <c r="F585" s="55" t="s">
        <v>501</v>
      </c>
      <c r="G585" s="55" t="s">
        <v>1394</v>
      </c>
      <c r="H585" s="55" t="s">
        <v>189</v>
      </c>
      <c r="I585" s="55">
        <v>10</v>
      </c>
      <c r="J585" s="55">
        <v>2020</v>
      </c>
      <c r="K585" s="55">
        <v>309</v>
      </c>
      <c r="L585" s="55" t="s">
        <v>1349</v>
      </c>
      <c r="M585" s="55">
        <v>371</v>
      </c>
      <c r="N585" s="55">
        <v>1.492</v>
      </c>
      <c r="O585" s="55">
        <v>10618</v>
      </c>
      <c r="P585" s="55" t="s">
        <v>1350</v>
      </c>
      <c r="Q585" s="55" t="s">
        <v>41</v>
      </c>
      <c r="R585" s="55" t="s">
        <v>41</v>
      </c>
      <c r="S585" s="55" t="s">
        <v>41</v>
      </c>
      <c r="T585" s="55" t="s">
        <v>41</v>
      </c>
      <c r="U585" s="55" t="s">
        <v>41</v>
      </c>
    </row>
    <row r="586" spans="1:21">
      <c r="A586" s="55">
        <v>120195</v>
      </c>
      <c r="B586" s="55" t="s">
        <v>982</v>
      </c>
      <c r="C586" s="55" t="s">
        <v>499</v>
      </c>
      <c r="D586" s="55">
        <v>500014</v>
      </c>
      <c r="E586" s="55" t="s">
        <v>1395</v>
      </c>
      <c r="F586" s="55" t="s">
        <v>514</v>
      </c>
      <c r="G586" s="55" t="s">
        <v>1395</v>
      </c>
      <c r="H586" s="55" t="s">
        <v>180</v>
      </c>
      <c r="I586" s="55">
        <v>9</v>
      </c>
      <c r="J586" s="55">
        <v>2020</v>
      </c>
      <c r="K586" s="55">
        <v>309</v>
      </c>
      <c r="L586" s="55" t="s">
        <v>1349</v>
      </c>
      <c r="M586" s="55">
        <v>148</v>
      </c>
      <c r="N586" s="55">
        <v>0.502</v>
      </c>
      <c r="O586" s="55">
        <v>10618</v>
      </c>
      <c r="P586" s="55" t="s">
        <v>1350</v>
      </c>
      <c r="Q586" s="55" t="s">
        <v>41</v>
      </c>
      <c r="R586" s="55" t="s">
        <v>41</v>
      </c>
      <c r="S586" s="55" t="s">
        <v>41</v>
      </c>
      <c r="T586" s="55" t="s">
        <v>41</v>
      </c>
      <c r="U586" s="55" t="s">
        <v>41</v>
      </c>
    </row>
    <row r="587" spans="1:21">
      <c r="A587" s="55">
        <v>120195</v>
      </c>
      <c r="B587" s="55" t="s">
        <v>982</v>
      </c>
      <c r="C587" s="55" t="s">
        <v>499</v>
      </c>
      <c r="D587" s="55">
        <v>500014</v>
      </c>
      <c r="E587" s="55" t="s">
        <v>1396</v>
      </c>
      <c r="F587" s="55" t="s">
        <v>514</v>
      </c>
      <c r="G587" s="55" t="s">
        <v>1396</v>
      </c>
      <c r="H587" s="55" t="s">
        <v>187</v>
      </c>
      <c r="I587" s="55">
        <v>9</v>
      </c>
      <c r="J587" s="55">
        <v>2020</v>
      </c>
      <c r="K587" s="55">
        <v>309</v>
      </c>
      <c r="L587" s="55" t="s">
        <v>1349</v>
      </c>
      <c r="M587" s="55">
        <v>187</v>
      </c>
      <c r="N587" s="55">
        <v>0.63400000000000001</v>
      </c>
      <c r="O587" s="55">
        <v>10618</v>
      </c>
      <c r="P587" s="55" t="s">
        <v>1350</v>
      </c>
      <c r="Q587" s="55" t="s">
        <v>41</v>
      </c>
      <c r="R587" s="55" t="s">
        <v>41</v>
      </c>
      <c r="S587" s="55" t="s">
        <v>41</v>
      </c>
      <c r="T587" s="55" t="s">
        <v>41</v>
      </c>
      <c r="U587" s="55" t="s">
        <v>41</v>
      </c>
    </row>
    <row r="588" spans="1:21">
      <c r="A588" s="55">
        <v>120195</v>
      </c>
      <c r="B588" s="55" t="s">
        <v>1086</v>
      </c>
      <c r="C588" s="55" t="s">
        <v>499</v>
      </c>
      <c r="D588" s="55">
        <v>500044</v>
      </c>
      <c r="E588" s="55" t="s">
        <v>1397</v>
      </c>
      <c r="F588" s="55" t="s">
        <v>501</v>
      </c>
      <c r="G588" s="55" t="s">
        <v>1397</v>
      </c>
      <c r="H588" s="55" t="s">
        <v>189</v>
      </c>
      <c r="I588" s="55">
        <v>10</v>
      </c>
      <c r="J588" s="55">
        <v>2020</v>
      </c>
      <c r="K588" s="55">
        <v>309</v>
      </c>
      <c r="L588" s="55" t="s">
        <v>1349</v>
      </c>
      <c r="M588" s="55">
        <v>616</v>
      </c>
      <c r="N588" s="55">
        <v>2.4769999999999999</v>
      </c>
      <c r="O588" s="55">
        <v>10618</v>
      </c>
      <c r="P588" s="55" t="s">
        <v>1350</v>
      </c>
      <c r="Q588" s="55" t="s">
        <v>41</v>
      </c>
      <c r="R588" s="55" t="s">
        <v>41</v>
      </c>
      <c r="S588" s="55" t="s">
        <v>41</v>
      </c>
      <c r="T588" s="55" t="s">
        <v>41</v>
      </c>
      <c r="U588" s="55" t="s">
        <v>41</v>
      </c>
    </row>
    <row r="589" spans="1:21">
      <c r="A589" s="55">
        <v>120195</v>
      </c>
      <c r="B589" s="55" t="s">
        <v>982</v>
      </c>
      <c r="C589" s="55" t="s">
        <v>499</v>
      </c>
      <c r="D589" s="55">
        <v>500014</v>
      </c>
      <c r="E589" s="55" t="s">
        <v>1398</v>
      </c>
      <c r="F589" s="55" t="s">
        <v>514</v>
      </c>
      <c r="G589" s="55" t="s">
        <v>1398</v>
      </c>
      <c r="H589" s="55" t="s">
        <v>143</v>
      </c>
      <c r="I589" s="55">
        <v>9</v>
      </c>
      <c r="J589" s="55">
        <v>2020</v>
      </c>
      <c r="K589" s="55">
        <v>309</v>
      </c>
      <c r="L589" s="55" t="s">
        <v>1349</v>
      </c>
      <c r="M589" s="55">
        <v>110</v>
      </c>
      <c r="N589" s="55">
        <v>0.373</v>
      </c>
      <c r="O589" s="55">
        <v>10618</v>
      </c>
      <c r="P589" s="55" t="s">
        <v>1350</v>
      </c>
      <c r="Q589" s="55" t="s">
        <v>41</v>
      </c>
      <c r="R589" s="55" t="s">
        <v>41</v>
      </c>
      <c r="S589" s="55" t="s">
        <v>41</v>
      </c>
      <c r="T589" s="55" t="s">
        <v>41</v>
      </c>
      <c r="U589" s="55" t="s">
        <v>41</v>
      </c>
    </row>
    <row r="590" spans="1:21">
      <c r="A590" s="55">
        <v>120195</v>
      </c>
      <c r="B590" s="55" t="s">
        <v>994</v>
      </c>
      <c r="C590" s="55" t="s">
        <v>499</v>
      </c>
      <c r="D590" s="55">
        <v>500014</v>
      </c>
      <c r="E590" s="55" t="s">
        <v>1399</v>
      </c>
      <c r="F590" s="55" t="s">
        <v>514</v>
      </c>
      <c r="G590" s="55" t="s">
        <v>1399</v>
      </c>
      <c r="H590" s="55" t="s">
        <v>143</v>
      </c>
      <c r="I590" s="55">
        <v>9</v>
      </c>
      <c r="J590" s="55">
        <v>2020</v>
      </c>
      <c r="K590" s="55">
        <v>309</v>
      </c>
      <c r="L590" s="55" t="s">
        <v>1349</v>
      </c>
      <c r="M590" s="55">
        <v>25</v>
      </c>
      <c r="N590" s="55">
        <v>0.08</v>
      </c>
      <c r="O590" s="55">
        <v>10618</v>
      </c>
      <c r="P590" s="55" t="s">
        <v>1350</v>
      </c>
      <c r="Q590" s="55" t="s">
        <v>41</v>
      </c>
      <c r="R590" s="55" t="s">
        <v>41</v>
      </c>
      <c r="S590" s="55" t="s">
        <v>41</v>
      </c>
      <c r="T590" s="55" t="s">
        <v>41</v>
      </c>
      <c r="U590" s="55" t="s">
        <v>41</v>
      </c>
    </row>
    <row r="591" spans="1:21">
      <c r="A591" s="55">
        <v>120195</v>
      </c>
      <c r="B591" s="55" t="s">
        <v>843</v>
      </c>
      <c r="C591" s="55" t="s">
        <v>499</v>
      </c>
      <c r="D591" s="55">
        <v>500044</v>
      </c>
      <c r="E591" s="55" t="s">
        <v>1400</v>
      </c>
      <c r="F591" s="55" t="s">
        <v>501</v>
      </c>
      <c r="G591" s="55" t="s">
        <v>1400</v>
      </c>
      <c r="H591" s="55" t="s">
        <v>178</v>
      </c>
      <c r="I591" s="55">
        <v>9</v>
      </c>
      <c r="J591" s="55">
        <v>2020</v>
      </c>
      <c r="K591" s="55">
        <v>309</v>
      </c>
      <c r="L591" s="55" t="s">
        <v>1349</v>
      </c>
      <c r="M591" s="55">
        <v>108</v>
      </c>
      <c r="N591" s="55">
        <v>0.38500000000000001</v>
      </c>
      <c r="O591" s="55">
        <v>10618</v>
      </c>
      <c r="P591" s="55" t="s">
        <v>1350</v>
      </c>
      <c r="Q591" s="55" t="s">
        <v>41</v>
      </c>
      <c r="R591" s="55" t="s">
        <v>41</v>
      </c>
      <c r="S591" s="55" t="s">
        <v>41</v>
      </c>
      <c r="T591" s="55" t="s">
        <v>41</v>
      </c>
      <c r="U591" s="55" t="s">
        <v>41</v>
      </c>
    </row>
    <row r="592" spans="1:21">
      <c r="A592" s="55">
        <v>120195</v>
      </c>
      <c r="B592" s="55" t="s">
        <v>923</v>
      </c>
      <c r="C592" s="55" t="s">
        <v>499</v>
      </c>
      <c r="D592" s="55">
        <v>500014</v>
      </c>
      <c r="E592" s="55" t="s">
        <v>1401</v>
      </c>
      <c r="F592" s="55" t="s">
        <v>514</v>
      </c>
      <c r="G592" s="55" t="s">
        <v>1401</v>
      </c>
      <c r="H592" s="55" t="s">
        <v>165</v>
      </c>
      <c r="I592" s="55">
        <v>9</v>
      </c>
      <c r="J592" s="55">
        <v>2020</v>
      </c>
      <c r="K592" s="55">
        <v>309</v>
      </c>
      <c r="L592" s="55" t="s">
        <v>1349</v>
      </c>
      <c r="M592" s="55">
        <v>3709</v>
      </c>
      <c r="N592" s="55">
        <v>13.271000000000001</v>
      </c>
      <c r="O592" s="55">
        <v>10618</v>
      </c>
      <c r="P592" s="55" t="s">
        <v>1350</v>
      </c>
      <c r="Q592" s="55" t="s">
        <v>41</v>
      </c>
      <c r="R592" s="55" t="s">
        <v>41</v>
      </c>
      <c r="S592" s="55" t="s">
        <v>41</v>
      </c>
      <c r="T592" s="55" t="s">
        <v>41</v>
      </c>
      <c r="U592" s="55" t="s">
        <v>41</v>
      </c>
    </row>
    <row r="593" spans="1:21">
      <c r="A593" s="55">
        <v>120195</v>
      </c>
      <c r="B593" s="55" t="s">
        <v>820</v>
      </c>
      <c r="C593" s="55" t="s">
        <v>499</v>
      </c>
      <c r="D593" s="55">
        <v>500044</v>
      </c>
      <c r="E593" s="55" t="s">
        <v>1402</v>
      </c>
      <c r="F593" s="55" t="s">
        <v>501</v>
      </c>
      <c r="G593" s="55" t="s">
        <v>1402</v>
      </c>
      <c r="H593" s="55" t="s">
        <v>172</v>
      </c>
      <c r="I593" s="55">
        <v>9</v>
      </c>
      <c r="J593" s="55">
        <v>2020</v>
      </c>
      <c r="K593" s="55">
        <v>309</v>
      </c>
      <c r="L593" s="55" t="s">
        <v>1349</v>
      </c>
      <c r="M593" s="55">
        <v>2389</v>
      </c>
      <c r="N593" s="55">
        <v>8.5359999999999996</v>
      </c>
      <c r="O593" s="55">
        <v>10618</v>
      </c>
      <c r="P593" s="55" t="s">
        <v>1350</v>
      </c>
      <c r="Q593" s="55" t="s">
        <v>41</v>
      </c>
      <c r="R593" s="55" t="s">
        <v>41</v>
      </c>
      <c r="S593" s="55" t="s">
        <v>41</v>
      </c>
      <c r="T593" s="55" t="s">
        <v>41</v>
      </c>
      <c r="U593" s="55" t="s">
        <v>41</v>
      </c>
    </row>
    <row r="594" spans="1:21">
      <c r="A594" s="55">
        <v>120195</v>
      </c>
      <c r="B594" s="55" t="s">
        <v>975</v>
      </c>
      <c r="C594" s="55" t="s">
        <v>499</v>
      </c>
      <c r="D594" s="55">
        <v>500044</v>
      </c>
      <c r="E594" s="55" t="s">
        <v>1403</v>
      </c>
      <c r="F594" s="55" t="s">
        <v>501</v>
      </c>
      <c r="G594" s="55" t="s">
        <v>1403</v>
      </c>
      <c r="H594" s="55" t="s">
        <v>174</v>
      </c>
      <c r="I594" s="55">
        <v>10</v>
      </c>
      <c r="J594" s="55">
        <v>2020</v>
      </c>
      <c r="K594" s="55">
        <v>309</v>
      </c>
      <c r="L594" s="55" t="s">
        <v>1349</v>
      </c>
      <c r="M594" s="55">
        <v>1182</v>
      </c>
      <c r="N594" s="55">
        <v>4.181</v>
      </c>
      <c r="O594" s="55">
        <v>10618</v>
      </c>
      <c r="P594" s="55" t="s">
        <v>1350</v>
      </c>
      <c r="Q594" s="55" t="s">
        <v>41</v>
      </c>
      <c r="R594" s="55" t="s">
        <v>41</v>
      </c>
      <c r="S594" s="55" t="s">
        <v>41</v>
      </c>
      <c r="T594" s="55" t="s">
        <v>41</v>
      </c>
      <c r="U594" s="55" t="s">
        <v>41</v>
      </c>
    </row>
    <row r="595" spans="1:21">
      <c r="A595" s="55">
        <v>120195</v>
      </c>
      <c r="B595" s="55" t="s">
        <v>1103</v>
      </c>
      <c r="C595" s="55" t="s">
        <v>499</v>
      </c>
      <c r="D595" s="55">
        <v>500014</v>
      </c>
      <c r="E595" s="55" t="s">
        <v>1404</v>
      </c>
      <c r="F595" s="55" t="s">
        <v>514</v>
      </c>
      <c r="G595" s="55" t="s">
        <v>1404</v>
      </c>
      <c r="H595" s="55" t="s">
        <v>145</v>
      </c>
      <c r="I595" s="55">
        <v>10</v>
      </c>
      <c r="J595" s="55">
        <v>2020</v>
      </c>
      <c r="K595" s="55">
        <v>309</v>
      </c>
      <c r="L595" s="55" t="s">
        <v>1349</v>
      </c>
      <c r="M595" s="55">
        <v>678</v>
      </c>
      <c r="N595" s="55">
        <v>2.726</v>
      </c>
      <c r="O595" s="55">
        <v>10618</v>
      </c>
      <c r="P595" s="55" t="s">
        <v>1350</v>
      </c>
      <c r="Q595" s="55" t="s">
        <v>41</v>
      </c>
      <c r="R595" s="55" t="s">
        <v>41</v>
      </c>
      <c r="S595" s="55" t="s">
        <v>41</v>
      </c>
      <c r="T595" s="55" t="s">
        <v>41</v>
      </c>
      <c r="U595" s="55" t="s">
        <v>41</v>
      </c>
    </row>
    <row r="596" spans="1:21">
      <c r="A596" s="55">
        <v>120195</v>
      </c>
      <c r="B596" s="55" t="s">
        <v>994</v>
      </c>
      <c r="C596" s="55" t="s">
        <v>499</v>
      </c>
      <c r="D596" s="55">
        <v>500014</v>
      </c>
      <c r="E596" s="55" t="s">
        <v>1405</v>
      </c>
      <c r="F596" s="55" t="s">
        <v>514</v>
      </c>
      <c r="G596" s="55" t="s">
        <v>1405</v>
      </c>
      <c r="H596" s="55" t="s">
        <v>180</v>
      </c>
      <c r="I596" s="55">
        <v>9</v>
      </c>
      <c r="J596" s="55">
        <v>2020</v>
      </c>
      <c r="K596" s="55">
        <v>309</v>
      </c>
      <c r="L596" s="55" t="s">
        <v>1349</v>
      </c>
      <c r="M596" s="55">
        <v>29</v>
      </c>
      <c r="N596" s="55">
        <v>9.2999999999999999E-2</v>
      </c>
      <c r="O596" s="55">
        <v>10618</v>
      </c>
      <c r="P596" s="55" t="s">
        <v>1350</v>
      </c>
      <c r="Q596" s="55" t="s">
        <v>41</v>
      </c>
      <c r="R596" s="55" t="s">
        <v>41</v>
      </c>
      <c r="S596" s="55" t="s">
        <v>41</v>
      </c>
      <c r="T596" s="55" t="s">
        <v>41</v>
      </c>
      <c r="U596" s="55" t="s">
        <v>41</v>
      </c>
    </row>
    <row r="597" spans="1:21">
      <c r="A597" s="55">
        <v>120195</v>
      </c>
      <c r="B597" s="55" t="s">
        <v>832</v>
      </c>
      <c r="C597" s="55" t="s">
        <v>499</v>
      </c>
      <c r="D597" s="55">
        <v>500044</v>
      </c>
      <c r="E597" s="55" t="s">
        <v>1406</v>
      </c>
      <c r="F597" s="55" t="s">
        <v>501</v>
      </c>
      <c r="G597" s="55" t="s">
        <v>1406</v>
      </c>
      <c r="H597" s="55" t="s">
        <v>165</v>
      </c>
      <c r="I597" s="55">
        <v>9</v>
      </c>
      <c r="J597" s="55">
        <v>2020</v>
      </c>
      <c r="K597" s="55">
        <v>309</v>
      </c>
      <c r="L597" s="55" t="s">
        <v>1349</v>
      </c>
      <c r="M597" s="55">
        <v>40</v>
      </c>
      <c r="N597" s="55">
        <v>0.14299999999999999</v>
      </c>
      <c r="O597" s="55">
        <v>10618</v>
      </c>
      <c r="P597" s="55" t="s">
        <v>1350</v>
      </c>
      <c r="Q597" s="55" t="s">
        <v>41</v>
      </c>
      <c r="R597" s="55" t="s">
        <v>41</v>
      </c>
      <c r="S597" s="55" t="s">
        <v>41</v>
      </c>
      <c r="T597" s="55" t="s">
        <v>41</v>
      </c>
      <c r="U597" s="55" t="s">
        <v>41</v>
      </c>
    </row>
    <row r="598" spans="1:21">
      <c r="A598" s="55">
        <v>120195</v>
      </c>
      <c r="B598" s="55" t="s">
        <v>952</v>
      </c>
      <c r="C598" s="55" t="s">
        <v>499</v>
      </c>
      <c r="D598" s="55">
        <v>500044</v>
      </c>
      <c r="E598" s="55" t="s">
        <v>1407</v>
      </c>
      <c r="F598" s="55" t="s">
        <v>501</v>
      </c>
      <c r="G598" s="55" t="s">
        <v>1407</v>
      </c>
      <c r="H598" s="55" t="s">
        <v>178</v>
      </c>
      <c r="I598" s="55">
        <v>9</v>
      </c>
      <c r="J598" s="55">
        <v>2020</v>
      </c>
      <c r="K598" s="55">
        <v>309</v>
      </c>
      <c r="L598" s="55" t="s">
        <v>1349</v>
      </c>
      <c r="M598" s="55">
        <v>96</v>
      </c>
      <c r="N598" s="55">
        <v>0.32600000000000001</v>
      </c>
      <c r="O598" s="55">
        <v>10618</v>
      </c>
      <c r="P598" s="55" t="s">
        <v>1350</v>
      </c>
      <c r="Q598" s="55" t="s">
        <v>41</v>
      </c>
      <c r="R598" s="55" t="s">
        <v>41</v>
      </c>
      <c r="S598" s="55" t="s">
        <v>41</v>
      </c>
      <c r="T598" s="55" t="s">
        <v>41</v>
      </c>
      <c r="U598" s="55" t="s">
        <v>41</v>
      </c>
    </row>
    <row r="599" spans="1:21">
      <c r="A599" s="55">
        <v>120195</v>
      </c>
      <c r="B599" s="55" t="s">
        <v>832</v>
      </c>
      <c r="C599" s="55" t="s">
        <v>499</v>
      </c>
      <c r="D599" s="55">
        <v>500044</v>
      </c>
      <c r="E599" s="55" t="s">
        <v>1408</v>
      </c>
      <c r="F599" s="55" t="s">
        <v>501</v>
      </c>
      <c r="G599" s="55" t="s">
        <v>1408</v>
      </c>
      <c r="H599" s="55" t="s">
        <v>165</v>
      </c>
      <c r="I599" s="55">
        <v>9</v>
      </c>
      <c r="J599" s="55">
        <v>2020</v>
      </c>
      <c r="K599" s="55">
        <v>309</v>
      </c>
      <c r="L599" s="55" t="s">
        <v>1349</v>
      </c>
      <c r="M599" s="55">
        <v>1708</v>
      </c>
      <c r="N599" s="55">
        <v>6.1109999999999998</v>
      </c>
      <c r="O599" s="55">
        <v>10618</v>
      </c>
      <c r="P599" s="55" t="s">
        <v>1350</v>
      </c>
      <c r="Q599" s="55" t="s">
        <v>41</v>
      </c>
      <c r="R599" s="55" t="s">
        <v>41</v>
      </c>
      <c r="S599" s="55" t="s">
        <v>41</v>
      </c>
      <c r="T599" s="55" t="s">
        <v>41</v>
      </c>
      <c r="U599" s="55" t="s">
        <v>41</v>
      </c>
    </row>
    <row r="600" spans="1:21">
      <c r="A600" s="55">
        <v>120195</v>
      </c>
      <c r="B600" s="55" t="s">
        <v>1021</v>
      </c>
      <c r="C600" s="55" t="s">
        <v>499</v>
      </c>
      <c r="D600" s="55">
        <v>500044</v>
      </c>
      <c r="E600" s="55" t="s">
        <v>1409</v>
      </c>
      <c r="F600" s="55" t="s">
        <v>501</v>
      </c>
      <c r="G600" s="55" t="s">
        <v>1409</v>
      </c>
      <c r="H600" s="55" t="s">
        <v>168</v>
      </c>
      <c r="I600" s="55">
        <v>9</v>
      </c>
      <c r="J600" s="55">
        <v>2020</v>
      </c>
      <c r="K600" s="55">
        <v>309</v>
      </c>
      <c r="L600" s="55" t="s">
        <v>1349</v>
      </c>
      <c r="M600" s="55">
        <v>130</v>
      </c>
      <c r="N600" s="55">
        <v>0.46300000000000002</v>
      </c>
      <c r="O600" s="55">
        <v>10618</v>
      </c>
      <c r="P600" s="55" t="s">
        <v>1350</v>
      </c>
      <c r="Q600" s="55" t="s">
        <v>41</v>
      </c>
      <c r="R600" s="55" t="s">
        <v>41</v>
      </c>
      <c r="S600" s="55" t="s">
        <v>41</v>
      </c>
      <c r="T600" s="55" t="s">
        <v>41</v>
      </c>
      <c r="U600" s="55" t="s">
        <v>41</v>
      </c>
    </row>
    <row r="601" spans="1:21">
      <c r="A601" s="55">
        <v>120195</v>
      </c>
      <c r="B601" s="55" t="s">
        <v>793</v>
      </c>
      <c r="C601" s="55" t="s">
        <v>499</v>
      </c>
      <c r="D601" s="55">
        <v>500014</v>
      </c>
      <c r="E601" s="55" t="s">
        <v>1410</v>
      </c>
      <c r="F601" s="55" t="s">
        <v>514</v>
      </c>
      <c r="G601" s="55" t="s">
        <v>1410</v>
      </c>
      <c r="H601" s="55" t="s">
        <v>165</v>
      </c>
      <c r="I601" s="55">
        <v>9</v>
      </c>
      <c r="J601" s="55">
        <v>2020</v>
      </c>
      <c r="K601" s="55">
        <v>309</v>
      </c>
      <c r="L601" s="55" t="s">
        <v>1349</v>
      </c>
      <c r="M601" s="55">
        <v>3</v>
      </c>
      <c r="N601" s="55">
        <v>1.0999999999999999E-2</v>
      </c>
      <c r="O601" s="55">
        <v>10618</v>
      </c>
      <c r="P601" s="55" t="s">
        <v>1350</v>
      </c>
      <c r="Q601" s="55" t="s">
        <v>41</v>
      </c>
      <c r="R601" s="55" t="s">
        <v>41</v>
      </c>
      <c r="S601" s="55" t="s">
        <v>41</v>
      </c>
      <c r="T601" s="55" t="s">
        <v>41</v>
      </c>
      <c r="U601" s="55" t="s">
        <v>41</v>
      </c>
    </row>
    <row r="602" spans="1:21">
      <c r="A602" s="55">
        <v>120195</v>
      </c>
      <c r="B602" s="55" t="s">
        <v>923</v>
      </c>
      <c r="C602" s="55" t="s">
        <v>499</v>
      </c>
      <c r="D602" s="55">
        <v>500014</v>
      </c>
      <c r="E602" s="55" t="s">
        <v>1411</v>
      </c>
      <c r="F602" s="55" t="s">
        <v>514</v>
      </c>
      <c r="G602" s="55" t="s">
        <v>1411</v>
      </c>
      <c r="H602" s="55" t="s">
        <v>137</v>
      </c>
      <c r="I602" s="55">
        <v>9</v>
      </c>
      <c r="J602" s="55">
        <v>2020</v>
      </c>
      <c r="K602" s="55">
        <v>309</v>
      </c>
      <c r="L602" s="55" t="s">
        <v>1349</v>
      </c>
      <c r="M602" s="55">
        <v>126</v>
      </c>
      <c r="N602" s="55">
        <v>0.45100000000000001</v>
      </c>
      <c r="O602" s="55">
        <v>10618</v>
      </c>
      <c r="P602" s="55" t="s">
        <v>1350</v>
      </c>
      <c r="Q602" s="55" t="s">
        <v>41</v>
      </c>
      <c r="R602" s="55" t="s">
        <v>41</v>
      </c>
      <c r="S602" s="55" t="s">
        <v>41</v>
      </c>
      <c r="T602" s="55" t="s">
        <v>41</v>
      </c>
      <c r="U602" s="55" t="s">
        <v>41</v>
      </c>
    </row>
    <row r="603" spans="1:21">
      <c r="A603" s="55">
        <v>120195</v>
      </c>
      <c r="B603" s="55" t="s">
        <v>801</v>
      </c>
      <c r="C603" s="55" t="s">
        <v>499</v>
      </c>
      <c r="D603" s="55">
        <v>500014</v>
      </c>
      <c r="E603" s="55" t="s">
        <v>1412</v>
      </c>
      <c r="F603" s="55" t="s">
        <v>514</v>
      </c>
      <c r="G603" s="55" t="s">
        <v>1412</v>
      </c>
      <c r="H603" s="55" t="s">
        <v>166</v>
      </c>
      <c r="I603" s="55">
        <v>9</v>
      </c>
      <c r="J603" s="55">
        <v>2020</v>
      </c>
      <c r="K603" s="55">
        <v>309</v>
      </c>
      <c r="L603" s="55" t="s">
        <v>1349</v>
      </c>
      <c r="M603" s="55">
        <v>1456</v>
      </c>
      <c r="N603" s="55">
        <v>5.202</v>
      </c>
      <c r="O603" s="55">
        <v>10618</v>
      </c>
      <c r="P603" s="55" t="s">
        <v>1350</v>
      </c>
      <c r="Q603" s="55" t="s">
        <v>41</v>
      </c>
      <c r="R603" s="55" t="s">
        <v>41</v>
      </c>
      <c r="S603" s="55" t="s">
        <v>41</v>
      </c>
      <c r="T603" s="55" t="s">
        <v>41</v>
      </c>
      <c r="U603" s="55" t="s">
        <v>41</v>
      </c>
    </row>
    <row r="604" spans="1:21">
      <c r="A604" s="55">
        <v>120195</v>
      </c>
      <c r="B604" s="55" t="s">
        <v>812</v>
      </c>
      <c r="C604" s="55" t="s">
        <v>499</v>
      </c>
      <c r="D604" s="55">
        <v>500044</v>
      </c>
      <c r="E604" s="55" t="s">
        <v>1413</v>
      </c>
      <c r="F604" s="55" t="s">
        <v>501</v>
      </c>
      <c r="G604" s="55" t="s">
        <v>1413</v>
      </c>
      <c r="H604" s="55" t="s">
        <v>173</v>
      </c>
      <c r="I604" s="55">
        <v>9</v>
      </c>
      <c r="J604" s="55">
        <v>2020</v>
      </c>
      <c r="K604" s="55">
        <v>309</v>
      </c>
      <c r="L604" s="55" t="s">
        <v>1349</v>
      </c>
      <c r="M604" s="55">
        <v>613</v>
      </c>
      <c r="N604" s="55">
        <v>2.2040000000000002</v>
      </c>
      <c r="O604" s="55">
        <v>10618</v>
      </c>
      <c r="P604" s="55" t="s">
        <v>1350</v>
      </c>
      <c r="Q604" s="55" t="s">
        <v>41</v>
      </c>
      <c r="R604" s="55" t="s">
        <v>41</v>
      </c>
      <c r="S604" s="55" t="s">
        <v>41</v>
      </c>
      <c r="T604" s="55" t="s">
        <v>41</v>
      </c>
      <c r="U604" s="55" t="s">
        <v>41</v>
      </c>
    </row>
    <row r="605" spans="1:21">
      <c r="A605" s="55">
        <v>120195</v>
      </c>
      <c r="B605" s="55" t="s">
        <v>812</v>
      </c>
      <c r="C605" s="55" t="s">
        <v>499</v>
      </c>
      <c r="D605" s="55">
        <v>500044</v>
      </c>
      <c r="E605" s="55" t="s">
        <v>1414</v>
      </c>
      <c r="F605" s="55" t="s">
        <v>501</v>
      </c>
      <c r="G605" s="55" t="s">
        <v>1414</v>
      </c>
      <c r="H605" s="55" t="s">
        <v>172</v>
      </c>
      <c r="I605" s="55">
        <v>9</v>
      </c>
      <c r="J605" s="55">
        <v>2020</v>
      </c>
      <c r="K605" s="55">
        <v>309</v>
      </c>
      <c r="L605" s="55" t="s">
        <v>1349</v>
      </c>
      <c r="M605" s="55">
        <v>57</v>
      </c>
      <c r="N605" s="55">
        <v>0.20499999999999999</v>
      </c>
      <c r="O605" s="55">
        <v>10618</v>
      </c>
      <c r="P605" s="55" t="s">
        <v>1350</v>
      </c>
      <c r="Q605" s="55" t="s">
        <v>41</v>
      </c>
      <c r="R605" s="55" t="s">
        <v>41</v>
      </c>
      <c r="S605" s="55" t="s">
        <v>41</v>
      </c>
      <c r="T605" s="55" t="s">
        <v>41</v>
      </c>
      <c r="U605" s="55" t="s">
        <v>41</v>
      </c>
    </row>
    <row r="606" spans="1:21">
      <c r="A606" s="55">
        <v>120195</v>
      </c>
      <c r="B606" s="55" t="s">
        <v>643</v>
      </c>
      <c r="C606" s="55" t="s">
        <v>499</v>
      </c>
      <c r="D606" s="55">
        <v>500044</v>
      </c>
      <c r="E606" s="55" t="s">
        <v>1415</v>
      </c>
      <c r="F606" s="55" t="s">
        <v>501</v>
      </c>
      <c r="G606" s="55" t="s">
        <v>1415</v>
      </c>
      <c r="H606" s="55" t="s">
        <v>362</v>
      </c>
      <c r="I606" s="55">
        <v>8</v>
      </c>
      <c r="J606" s="55">
        <v>2020</v>
      </c>
      <c r="K606" s="55">
        <v>309</v>
      </c>
      <c r="L606" s="55" t="s">
        <v>1349</v>
      </c>
      <c r="M606" s="55">
        <v>116</v>
      </c>
      <c r="N606" s="55">
        <v>0.41</v>
      </c>
      <c r="O606" s="55">
        <v>10618</v>
      </c>
      <c r="P606" s="55" t="s">
        <v>1350</v>
      </c>
      <c r="Q606" s="55" t="s">
        <v>41</v>
      </c>
      <c r="R606" s="55" t="s">
        <v>41</v>
      </c>
      <c r="S606" s="55" t="s">
        <v>41</v>
      </c>
      <c r="T606" s="55" t="s">
        <v>41</v>
      </c>
      <c r="U606" s="55" t="s">
        <v>41</v>
      </c>
    </row>
    <row r="607" spans="1:21">
      <c r="A607" s="55">
        <v>120195</v>
      </c>
      <c r="B607" s="55" t="s">
        <v>744</v>
      </c>
      <c r="C607" s="55" t="s">
        <v>499</v>
      </c>
      <c r="D607" s="55">
        <v>500044</v>
      </c>
      <c r="E607" s="55" t="s">
        <v>1416</v>
      </c>
      <c r="F607" s="55" t="s">
        <v>501</v>
      </c>
      <c r="G607" s="55" t="s">
        <v>1416</v>
      </c>
      <c r="H607" s="55" t="s">
        <v>173</v>
      </c>
      <c r="I607" s="55">
        <v>9</v>
      </c>
      <c r="J607" s="55">
        <v>2020</v>
      </c>
      <c r="K607" s="55">
        <v>309</v>
      </c>
      <c r="L607" s="55" t="s">
        <v>1349</v>
      </c>
      <c r="M607" s="55">
        <v>839</v>
      </c>
      <c r="N607" s="55">
        <v>2.9630000000000001</v>
      </c>
      <c r="O607" s="55">
        <v>10618</v>
      </c>
      <c r="P607" s="55" t="s">
        <v>1350</v>
      </c>
      <c r="Q607" s="55" t="s">
        <v>41</v>
      </c>
      <c r="R607" s="55" t="s">
        <v>41</v>
      </c>
      <c r="S607" s="55" t="s">
        <v>41</v>
      </c>
      <c r="T607" s="55" t="s">
        <v>41</v>
      </c>
      <c r="U607" s="55" t="s">
        <v>41</v>
      </c>
    </row>
    <row r="608" spans="1:21">
      <c r="A608" s="55">
        <v>120195</v>
      </c>
      <c r="B608" s="55" t="s">
        <v>584</v>
      </c>
      <c r="C608" s="55" t="s">
        <v>499</v>
      </c>
      <c r="D608" s="55">
        <v>500044</v>
      </c>
      <c r="E608" s="55" t="s">
        <v>1417</v>
      </c>
      <c r="F608" s="55" t="s">
        <v>501</v>
      </c>
      <c r="G608" s="55" t="s">
        <v>1417</v>
      </c>
      <c r="H608" s="55" t="s">
        <v>707</v>
      </c>
      <c r="I608" s="55">
        <v>7</v>
      </c>
      <c r="J608" s="55">
        <v>2020</v>
      </c>
      <c r="K608" s="55">
        <v>309</v>
      </c>
      <c r="L608" s="55" t="s">
        <v>1349</v>
      </c>
      <c r="M608" s="55">
        <v>1763</v>
      </c>
      <c r="N608" s="55">
        <v>6.0789999999999997</v>
      </c>
      <c r="O608" s="55">
        <v>10618</v>
      </c>
      <c r="P608" s="55" t="s">
        <v>1350</v>
      </c>
      <c r="Q608" s="55" t="s">
        <v>41</v>
      </c>
      <c r="R608" s="55" t="s">
        <v>41</v>
      </c>
      <c r="S608" s="55" t="s">
        <v>41</v>
      </c>
      <c r="T608" s="55" t="s">
        <v>41</v>
      </c>
      <c r="U608" s="55" t="s">
        <v>41</v>
      </c>
    </row>
    <row r="609" spans="1:21">
      <c r="A609" s="55">
        <v>120195</v>
      </c>
      <c r="B609" s="55" t="s">
        <v>525</v>
      </c>
      <c r="C609" s="55" t="s">
        <v>499</v>
      </c>
      <c r="D609" s="55">
        <v>500044</v>
      </c>
      <c r="E609" s="55" t="s">
        <v>1418</v>
      </c>
      <c r="F609" s="55" t="s">
        <v>501</v>
      </c>
      <c r="G609" s="55" t="s">
        <v>1418</v>
      </c>
      <c r="H609" s="55" t="s">
        <v>322</v>
      </c>
      <c r="I609" s="55">
        <v>7</v>
      </c>
      <c r="J609" s="55">
        <v>2020</v>
      </c>
      <c r="K609" s="55">
        <v>309</v>
      </c>
      <c r="L609" s="55" t="s">
        <v>1349</v>
      </c>
      <c r="M609" s="55">
        <v>10</v>
      </c>
      <c r="N609" s="55">
        <v>3.5999999999999997E-2</v>
      </c>
      <c r="O609" s="55">
        <v>10618</v>
      </c>
      <c r="P609" s="55" t="s">
        <v>1350</v>
      </c>
      <c r="Q609" s="55" t="s">
        <v>41</v>
      </c>
      <c r="R609" s="55" t="s">
        <v>41</v>
      </c>
      <c r="S609" s="55" t="s">
        <v>41</v>
      </c>
      <c r="T609" s="55" t="s">
        <v>41</v>
      </c>
      <c r="U609" s="55" t="s">
        <v>41</v>
      </c>
    </row>
    <row r="610" spans="1:21">
      <c r="A610" s="55">
        <v>120195</v>
      </c>
      <c r="B610" s="55" t="s">
        <v>690</v>
      </c>
      <c r="C610" s="55" t="s">
        <v>499</v>
      </c>
      <c r="D610" s="55">
        <v>500044</v>
      </c>
      <c r="E610" s="55" t="s">
        <v>1419</v>
      </c>
      <c r="F610" s="55" t="s">
        <v>501</v>
      </c>
      <c r="G610" s="55" t="s">
        <v>1419</v>
      </c>
      <c r="H610" s="55" t="s">
        <v>132</v>
      </c>
      <c r="I610" s="55">
        <v>8</v>
      </c>
      <c r="J610" s="55">
        <v>2020</v>
      </c>
      <c r="K610" s="55">
        <v>309</v>
      </c>
      <c r="L610" s="55" t="s">
        <v>1349</v>
      </c>
      <c r="M610" s="55">
        <v>120</v>
      </c>
      <c r="N610" s="55">
        <v>0.41399999999999998</v>
      </c>
      <c r="O610" s="55">
        <v>10618</v>
      </c>
      <c r="P610" s="55" t="s">
        <v>1350</v>
      </c>
      <c r="Q610" s="55" t="s">
        <v>41</v>
      </c>
      <c r="R610" s="55" t="s">
        <v>41</v>
      </c>
      <c r="S610" s="55" t="s">
        <v>41</v>
      </c>
      <c r="T610" s="55" t="s">
        <v>41</v>
      </c>
      <c r="U610" s="55" t="s">
        <v>41</v>
      </c>
    </row>
    <row r="611" spans="1:21">
      <c r="A611" s="55">
        <v>120195</v>
      </c>
      <c r="B611" s="55" t="s">
        <v>581</v>
      </c>
      <c r="C611" s="55" t="s">
        <v>499</v>
      </c>
      <c r="D611" s="55">
        <v>500044</v>
      </c>
      <c r="E611" s="55" t="s">
        <v>1420</v>
      </c>
      <c r="F611" s="55" t="s">
        <v>501</v>
      </c>
      <c r="G611" s="55" t="s">
        <v>1420</v>
      </c>
      <c r="H611" s="55" t="s">
        <v>130</v>
      </c>
      <c r="I611" s="55">
        <v>7</v>
      </c>
      <c r="J611" s="55">
        <v>2020</v>
      </c>
      <c r="K611" s="55">
        <v>309</v>
      </c>
      <c r="L611" s="55" t="s">
        <v>1349</v>
      </c>
      <c r="M611" s="55">
        <v>5</v>
      </c>
      <c r="N611" s="55">
        <v>1.7000000000000001E-2</v>
      </c>
      <c r="O611" s="55">
        <v>10618</v>
      </c>
      <c r="P611" s="55" t="s">
        <v>1350</v>
      </c>
      <c r="Q611" s="55" t="s">
        <v>41</v>
      </c>
      <c r="R611" s="55" t="s">
        <v>41</v>
      </c>
      <c r="S611" s="55" t="s">
        <v>41</v>
      </c>
      <c r="T611" s="55" t="s">
        <v>41</v>
      </c>
      <c r="U611" s="55" t="s">
        <v>41</v>
      </c>
    </row>
    <row r="612" spans="1:21">
      <c r="A612" s="55">
        <v>120195</v>
      </c>
      <c r="B612" s="55" t="s">
        <v>543</v>
      </c>
      <c r="C612" s="55" t="s">
        <v>499</v>
      </c>
      <c r="D612" s="55">
        <v>500014</v>
      </c>
      <c r="E612" s="55" t="s">
        <v>1421</v>
      </c>
      <c r="F612" s="55" t="s">
        <v>514</v>
      </c>
      <c r="G612" s="55" t="s">
        <v>1421</v>
      </c>
      <c r="H612" s="55" t="s">
        <v>549</v>
      </c>
      <c r="I612" s="55">
        <v>7</v>
      </c>
      <c r="J612" s="55">
        <v>2020</v>
      </c>
      <c r="K612" s="55">
        <v>309</v>
      </c>
      <c r="L612" s="55" t="s">
        <v>1349</v>
      </c>
      <c r="M612" s="55">
        <v>1105</v>
      </c>
      <c r="N612" s="55">
        <v>3.972</v>
      </c>
      <c r="O612" s="55">
        <v>10618</v>
      </c>
      <c r="P612" s="55" t="s">
        <v>1350</v>
      </c>
      <c r="Q612" s="55" t="s">
        <v>41</v>
      </c>
      <c r="R612" s="55" t="s">
        <v>41</v>
      </c>
      <c r="S612" s="55" t="s">
        <v>41</v>
      </c>
      <c r="T612" s="55" t="s">
        <v>41</v>
      </c>
      <c r="U612" s="55" t="s">
        <v>41</v>
      </c>
    </row>
    <row r="613" spans="1:21">
      <c r="A613" s="55">
        <v>120195</v>
      </c>
      <c r="B613" s="55" t="s">
        <v>512</v>
      </c>
      <c r="C613" s="55" t="s">
        <v>499</v>
      </c>
      <c r="D613" s="55">
        <v>500014</v>
      </c>
      <c r="E613" s="55" t="s">
        <v>1422</v>
      </c>
      <c r="F613" s="55" t="s">
        <v>514</v>
      </c>
      <c r="G613" s="55" t="s">
        <v>1422</v>
      </c>
      <c r="H613" s="55" t="s">
        <v>128</v>
      </c>
      <c r="I613" s="55">
        <v>7</v>
      </c>
      <c r="J613" s="55">
        <v>2020</v>
      </c>
      <c r="K613" s="55">
        <v>309</v>
      </c>
      <c r="L613" s="55" t="s">
        <v>1349</v>
      </c>
      <c r="M613" s="55">
        <v>52</v>
      </c>
      <c r="N613" s="55">
        <v>0.16600000000000001</v>
      </c>
      <c r="O613" s="55">
        <v>10618</v>
      </c>
      <c r="P613" s="55" t="s">
        <v>1350</v>
      </c>
      <c r="Q613" s="55" t="s">
        <v>41</v>
      </c>
      <c r="R613" s="55" t="s">
        <v>41</v>
      </c>
      <c r="S613" s="55" t="s">
        <v>41</v>
      </c>
      <c r="T613" s="55" t="s">
        <v>41</v>
      </c>
      <c r="U613" s="55" t="s">
        <v>41</v>
      </c>
    </row>
    <row r="614" spans="1:21">
      <c r="A614" s="55">
        <v>120195</v>
      </c>
      <c r="B614" s="55" t="s">
        <v>512</v>
      </c>
      <c r="C614" s="55" t="s">
        <v>499</v>
      </c>
      <c r="D614" s="55">
        <v>500014</v>
      </c>
      <c r="E614" s="55" t="s">
        <v>1423</v>
      </c>
      <c r="F614" s="55" t="s">
        <v>514</v>
      </c>
      <c r="G614" s="55" t="s">
        <v>1423</v>
      </c>
      <c r="H614" s="55" t="s">
        <v>129</v>
      </c>
      <c r="I614" s="55">
        <v>7</v>
      </c>
      <c r="J614" s="55">
        <v>2020</v>
      </c>
      <c r="K614" s="55">
        <v>309</v>
      </c>
      <c r="L614" s="55" t="s">
        <v>1349</v>
      </c>
      <c r="M614" s="55">
        <v>10</v>
      </c>
      <c r="N614" s="55">
        <v>3.2000000000000001E-2</v>
      </c>
      <c r="O614" s="55">
        <v>10618</v>
      </c>
      <c r="P614" s="55" t="s">
        <v>1350</v>
      </c>
      <c r="Q614" s="55" t="s">
        <v>41</v>
      </c>
      <c r="R614" s="55" t="s">
        <v>41</v>
      </c>
      <c r="S614" s="55" t="s">
        <v>41</v>
      </c>
      <c r="T614" s="55" t="s">
        <v>41</v>
      </c>
      <c r="U614" s="55" t="s">
        <v>41</v>
      </c>
    </row>
    <row r="615" spans="1:21">
      <c r="A615" s="55">
        <v>120195</v>
      </c>
      <c r="B615" s="55" t="s">
        <v>576</v>
      </c>
      <c r="C615" s="55" t="s">
        <v>499</v>
      </c>
      <c r="D615" s="55">
        <v>500044</v>
      </c>
      <c r="E615" s="55" t="s">
        <v>1424</v>
      </c>
      <c r="F615" s="55" t="s">
        <v>501</v>
      </c>
      <c r="G615" s="55" t="s">
        <v>1424</v>
      </c>
      <c r="H615" s="55" t="s">
        <v>129</v>
      </c>
      <c r="I615" s="55">
        <v>7</v>
      </c>
      <c r="J615" s="55">
        <v>2020</v>
      </c>
      <c r="K615" s="55">
        <v>309</v>
      </c>
      <c r="L615" s="55" t="s">
        <v>1349</v>
      </c>
      <c r="M615" s="55">
        <v>1231</v>
      </c>
      <c r="N615" s="55">
        <v>4.3469999999999995</v>
      </c>
      <c r="O615" s="55">
        <v>10618</v>
      </c>
      <c r="P615" s="55" t="s">
        <v>1350</v>
      </c>
      <c r="Q615" s="55" t="s">
        <v>41</v>
      </c>
      <c r="R615" s="55" t="s">
        <v>41</v>
      </c>
      <c r="S615" s="55" t="s">
        <v>41</v>
      </c>
      <c r="T615" s="55" t="s">
        <v>41</v>
      </c>
      <c r="U615" s="55" t="s">
        <v>41</v>
      </c>
    </row>
    <row r="616" spans="1:21">
      <c r="A616" s="55">
        <v>120195</v>
      </c>
      <c r="B616" s="55" t="s">
        <v>504</v>
      </c>
      <c r="C616" s="55" t="s">
        <v>499</v>
      </c>
      <c r="D616" s="55">
        <v>500044</v>
      </c>
      <c r="E616" s="55" t="s">
        <v>1425</v>
      </c>
      <c r="F616" s="55" t="s">
        <v>501</v>
      </c>
      <c r="G616" s="55" t="s">
        <v>1425</v>
      </c>
      <c r="H616" s="55" t="s">
        <v>510</v>
      </c>
      <c r="I616" s="55">
        <v>7</v>
      </c>
      <c r="J616" s="55">
        <v>2020</v>
      </c>
      <c r="K616" s="55">
        <v>309</v>
      </c>
      <c r="L616" s="55" t="s">
        <v>1349</v>
      </c>
      <c r="M616" s="55">
        <v>125</v>
      </c>
      <c r="N616" s="55">
        <v>0.44700000000000001</v>
      </c>
      <c r="O616" s="55">
        <v>10618</v>
      </c>
      <c r="P616" s="55" t="s">
        <v>1350</v>
      </c>
      <c r="Q616" s="55" t="s">
        <v>41</v>
      </c>
      <c r="R616" s="55" t="s">
        <v>41</v>
      </c>
      <c r="S616" s="55" t="s">
        <v>41</v>
      </c>
      <c r="T616" s="55" t="s">
        <v>41</v>
      </c>
      <c r="U616" s="55" t="s">
        <v>41</v>
      </c>
    </row>
    <row r="617" spans="1:21">
      <c r="A617" s="55">
        <v>120195</v>
      </c>
      <c r="B617" s="55" t="s">
        <v>535</v>
      </c>
      <c r="C617" s="55" t="s">
        <v>499</v>
      </c>
      <c r="D617" s="55">
        <v>500014</v>
      </c>
      <c r="E617" s="55" t="s">
        <v>1426</v>
      </c>
      <c r="F617" s="55" t="s">
        <v>514</v>
      </c>
      <c r="G617" s="55" t="s">
        <v>1426</v>
      </c>
      <c r="H617" s="55" t="s">
        <v>128</v>
      </c>
      <c r="I617" s="55">
        <v>7</v>
      </c>
      <c r="J617" s="55">
        <v>2020</v>
      </c>
      <c r="K617" s="55">
        <v>309</v>
      </c>
      <c r="L617" s="55" t="s">
        <v>1349</v>
      </c>
      <c r="M617" s="55">
        <v>26</v>
      </c>
      <c r="N617" s="55">
        <v>9.2999999999999999E-2</v>
      </c>
      <c r="O617" s="55">
        <v>10618</v>
      </c>
      <c r="P617" s="55" t="s">
        <v>1350</v>
      </c>
      <c r="Q617" s="55" t="s">
        <v>41</v>
      </c>
      <c r="R617" s="55" t="s">
        <v>41</v>
      </c>
      <c r="S617" s="55" t="s">
        <v>41</v>
      </c>
      <c r="T617" s="55" t="s">
        <v>41</v>
      </c>
      <c r="U617" s="55" t="s">
        <v>41</v>
      </c>
    </row>
    <row r="618" spans="1:21">
      <c r="A618" s="55">
        <v>120195</v>
      </c>
      <c r="B618" s="55" t="s">
        <v>543</v>
      </c>
      <c r="C618" s="55" t="s">
        <v>499</v>
      </c>
      <c r="D618" s="55">
        <v>500014</v>
      </c>
      <c r="E618" s="55" t="s">
        <v>1427</v>
      </c>
      <c r="F618" s="55" t="s">
        <v>514</v>
      </c>
      <c r="G618" s="55" t="s">
        <v>1427</v>
      </c>
      <c r="H618" s="55" t="s">
        <v>156</v>
      </c>
      <c r="I618" s="55">
        <v>7</v>
      </c>
      <c r="J618" s="55">
        <v>2020</v>
      </c>
      <c r="K618" s="55">
        <v>309</v>
      </c>
      <c r="L618" s="55" t="s">
        <v>1349</v>
      </c>
      <c r="M618" s="55">
        <v>224</v>
      </c>
      <c r="N618" s="55">
        <v>0.80500000000000005</v>
      </c>
      <c r="O618" s="55">
        <v>10618</v>
      </c>
      <c r="P618" s="55" t="s">
        <v>1350</v>
      </c>
      <c r="Q618" s="55" t="s">
        <v>41</v>
      </c>
      <c r="R618" s="55" t="s">
        <v>41</v>
      </c>
      <c r="S618" s="55" t="s">
        <v>41</v>
      </c>
      <c r="T618" s="55" t="s">
        <v>41</v>
      </c>
      <c r="U618" s="55" t="s">
        <v>41</v>
      </c>
    </row>
    <row r="619" spans="1:21">
      <c r="A619" s="55">
        <v>120195</v>
      </c>
      <c r="B619" s="55" t="s">
        <v>543</v>
      </c>
      <c r="C619" s="55" t="s">
        <v>499</v>
      </c>
      <c r="D619" s="55">
        <v>500014</v>
      </c>
      <c r="E619" s="55" t="s">
        <v>1428</v>
      </c>
      <c r="F619" s="55" t="s">
        <v>514</v>
      </c>
      <c r="G619" s="55" t="s">
        <v>1428</v>
      </c>
      <c r="H619" s="55" t="s">
        <v>133</v>
      </c>
      <c r="I619" s="55">
        <v>7</v>
      </c>
      <c r="J619" s="55">
        <v>2020</v>
      </c>
      <c r="K619" s="55">
        <v>309</v>
      </c>
      <c r="L619" s="55" t="s">
        <v>1349</v>
      </c>
      <c r="M619" s="55">
        <v>511</v>
      </c>
      <c r="N619" s="55">
        <v>1.837</v>
      </c>
      <c r="O619" s="55">
        <v>10618</v>
      </c>
      <c r="P619" s="55" t="s">
        <v>1350</v>
      </c>
      <c r="Q619" s="55" t="s">
        <v>41</v>
      </c>
      <c r="R619" s="55" t="s">
        <v>41</v>
      </c>
      <c r="S619" s="55" t="s">
        <v>41</v>
      </c>
      <c r="T619" s="55" t="s">
        <v>41</v>
      </c>
      <c r="U619" s="55" t="s">
        <v>41</v>
      </c>
    </row>
    <row r="620" spans="1:21">
      <c r="A620" s="55">
        <v>120195</v>
      </c>
      <c r="B620" s="55" t="s">
        <v>793</v>
      </c>
      <c r="C620" s="55" t="s">
        <v>499</v>
      </c>
      <c r="D620" s="55">
        <v>500014</v>
      </c>
      <c r="E620" s="55" t="s">
        <v>1429</v>
      </c>
      <c r="F620" s="55" t="s">
        <v>514</v>
      </c>
      <c r="G620" s="55" t="s">
        <v>1429</v>
      </c>
      <c r="H620" s="55" t="s">
        <v>166</v>
      </c>
      <c r="I620" s="55">
        <v>9</v>
      </c>
      <c r="J620" s="55">
        <v>2020</v>
      </c>
      <c r="K620" s="55">
        <v>309</v>
      </c>
      <c r="L620" s="55" t="s">
        <v>1349</v>
      </c>
      <c r="M620" s="55">
        <v>183</v>
      </c>
      <c r="N620" s="55">
        <v>0.65400000000000003</v>
      </c>
      <c r="O620" s="55">
        <v>10618</v>
      </c>
      <c r="P620" s="55" t="s">
        <v>1350</v>
      </c>
      <c r="Q620" s="55" t="s">
        <v>41</v>
      </c>
      <c r="R620" s="55" t="s">
        <v>41</v>
      </c>
      <c r="S620" s="55" t="s">
        <v>41</v>
      </c>
      <c r="T620" s="55" t="s">
        <v>41</v>
      </c>
      <c r="U620" s="55" t="s">
        <v>41</v>
      </c>
    </row>
    <row r="621" spans="1:21">
      <c r="A621" s="55">
        <v>120195</v>
      </c>
      <c r="B621" s="55" t="s">
        <v>744</v>
      </c>
      <c r="C621" s="55" t="s">
        <v>499</v>
      </c>
      <c r="D621" s="55">
        <v>500044</v>
      </c>
      <c r="E621" s="55" t="s">
        <v>1430</v>
      </c>
      <c r="F621" s="55" t="s">
        <v>501</v>
      </c>
      <c r="G621" s="55" t="s">
        <v>1430</v>
      </c>
      <c r="H621" s="55" t="s">
        <v>341</v>
      </c>
      <c r="I621" s="55">
        <v>8</v>
      </c>
      <c r="J621" s="55">
        <v>2020</v>
      </c>
      <c r="K621" s="55">
        <v>309</v>
      </c>
      <c r="L621" s="55" t="s">
        <v>1349</v>
      </c>
      <c r="M621" s="55">
        <v>161</v>
      </c>
      <c r="N621" s="55">
        <v>0.56799999999999995</v>
      </c>
      <c r="O621" s="55">
        <v>10618</v>
      </c>
      <c r="P621" s="55" t="s">
        <v>1350</v>
      </c>
      <c r="Q621" s="55" t="s">
        <v>41</v>
      </c>
      <c r="R621" s="55" t="s">
        <v>41</v>
      </c>
      <c r="S621" s="55" t="s">
        <v>41</v>
      </c>
      <c r="T621" s="55" t="s">
        <v>41</v>
      </c>
      <c r="U621" s="55" t="s">
        <v>41</v>
      </c>
    </row>
    <row r="622" spans="1:21">
      <c r="A622" s="55">
        <v>120195</v>
      </c>
      <c r="B622" s="55" t="s">
        <v>730</v>
      </c>
      <c r="C622" s="55" t="s">
        <v>499</v>
      </c>
      <c r="D622" s="55">
        <v>500044</v>
      </c>
      <c r="E622" s="55" t="s">
        <v>1431</v>
      </c>
      <c r="F622" s="55" t="s">
        <v>501</v>
      </c>
      <c r="G622" s="55" t="s">
        <v>1431</v>
      </c>
      <c r="H622" s="55" t="s">
        <v>732</v>
      </c>
      <c r="I622" s="55">
        <v>8</v>
      </c>
      <c r="J622" s="55">
        <v>2020</v>
      </c>
      <c r="K622" s="55">
        <v>309</v>
      </c>
      <c r="L622" s="55" t="s">
        <v>1349</v>
      </c>
      <c r="M622" s="55">
        <v>1338</v>
      </c>
      <c r="N622" s="55">
        <v>4.8100000000000005</v>
      </c>
      <c r="O622" s="55">
        <v>10618</v>
      </c>
      <c r="P622" s="55" t="s">
        <v>1350</v>
      </c>
      <c r="Q622" s="55" t="s">
        <v>41</v>
      </c>
      <c r="R622" s="55" t="s">
        <v>41</v>
      </c>
      <c r="S622" s="55" t="s">
        <v>41</v>
      </c>
      <c r="T622" s="55" t="s">
        <v>41</v>
      </c>
      <c r="U622" s="55" t="s">
        <v>41</v>
      </c>
    </row>
    <row r="623" spans="1:21">
      <c r="A623" s="55">
        <v>120195</v>
      </c>
      <c r="B623" s="55" t="s">
        <v>530</v>
      </c>
      <c r="C623" s="55" t="s">
        <v>499</v>
      </c>
      <c r="D623" s="55">
        <v>500044</v>
      </c>
      <c r="E623" s="55" t="s">
        <v>1432</v>
      </c>
      <c r="F623" s="55" t="s">
        <v>501</v>
      </c>
      <c r="G623" s="55" t="s">
        <v>1432</v>
      </c>
      <c r="H623" s="55" t="s">
        <v>322</v>
      </c>
      <c r="I623" s="55">
        <v>7</v>
      </c>
      <c r="J623" s="55">
        <v>2020</v>
      </c>
      <c r="K623" s="55">
        <v>309</v>
      </c>
      <c r="L623" s="55" t="s">
        <v>1349</v>
      </c>
      <c r="M623" s="55">
        <v>31</v>
      </c>
      <c r="N623" s="55">
        <v>0.105</v>
      </c>
      <c r="O623" s="55">
        <v>10618</v>
      </c>
      <c r="P623" s="55" t="s">
        <v>1350</v>
      </c>
      <c r="Q623" s="55" t="s">
        <v>41</v>
      </c>
      <c r="R623" s="55" t="s">
        <v>41</v>
      </c>
      <c r="S623" s="55" t="s">
        <v>41</v>
      </c>
      <c r="T623" s="55" t="s">
        <v>41</v>
      </c>
      <c r="U623" s="55" t="s">
        <v>41</v>
      </c>
    </row>
    <row r="624" spans="1:21">
      <c r="A624" s="55">
        <v>120195</v>
      </c>
      <c r="B624" s="55" t="s">
        <v>581</v>
      </c>
      <c r="C624" s="55" t="s">
        <v>499</v>
      </c>
      <c r="D624" s="55">
        <v>500044</v>
      </c>
      <c r="E624" s="55" t="s">
        <v>1433</v>
      </c>
      <c r="F624" s="55" t="s">
        <v>501</v>
      </c>
      <c r="G624" s="55" t="s">
        <v>1433</v>
      </c>
      <c r="H624" s="55" t="s">
        <v>322</v>
      </c>
      <c r="I624" s="55">
        <v>7</v>
      </c>
      <c r="J624" s="55">
        <v>2020</v>
      </c>
      <c r="K624" s="55">
        <v>309</v>
      </c>
      <c r="L624" s="55" t="s">
        <v>1349</v>
      </c>
      <c r="M624" s="55">
        <v>40</v>
      </c>
      <c r="N624" s="55">
        <v>0.13800000000000001</v>
      </c>
      <c r="O624" s="55">
        <v>10618</v>
      </c>
      <c r="P624" s="55" t="s">
        <v>1350</v>
      </c>
      <c r="Q624" s="55" t="s">
        <v>41</v>
      </c>
      <c r="R624" s="55" t="s">
        <v>41</v>
      </c>
      <c r="S624" s="55" t="s">
        <v>41</v>
      </c>
      <c r="T624" s="55" t="s">
        <v>41</v>
      </c>
      <c r="U624" s="55" t="s">
        <v>41</v>
      </c>
    </row>
  </sheetData>
  <mergeCells count="6">
    <mergeCell ref="X24:X25"/>
    <mergeCell ref="Y24:Z24"/>
    <mergeCell ref="AA24:AB24"/>
    <mergeCell ref="AC24:AD24"/>
    <mergeCell ref="AE24:AF24"/>
    <mergeCell ref="AG24:AH2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AF250"/>
  <sheetViews>
    <sheetView topLeftCell="K1" zoomScale="85" zoomScaleNormal="85" workbookViewId="0">
      <selection activeCell="P7" sqref="P7:AE7"/>
    </sheetView>
  </sheetViews>
  <sheetFormatPr baseColWidth="10" defaultRowHeight="15"/>
  <cols>
    <col min="15" max="15" width="39.140625" customWidth="1"/>
    <col min="16" max="16" width="21" customWidth="1"/>
    <col min="17" max="20" width="10.28515625" customWidth="1"/>
    <col min="21" max="21" width="9.28515625" customWidth="1"/>
    <col min="22" max="25" width="10.28515625" customWidth="1"/>
    <col min="26" max="26" width="8.140625" customWidth="1"/>
    <col min="27" max="27" width="9.28515625" customWidth="1"/>
    <col min="28" max="31" width="10.28515625" customWidth="1"/>
    <col min="32" max="32" width="12.5703125" customWidth="1"/>
    <col min="33" max="33" width="16.5703125" customWidth="1"/>
    <col min="34" max="34" width="17.28515625" customWidth="1"/>
    <col min="35" max="35" width="16.5703125" customWidth="1"/>
    <col min="36" max="36" width="17.28515625" customWidth="1"/>
    <col min="37" max="37" width="16.5703125" customWidth="1"/>
    <col min="38" max="38" width="17.28515625" customWidth="1"/>
    <col min="39" max="39" width="16.5703125" customWidth="1"/>
    <col min="40" max="40" width="17.28515625" customWidth="1"/>
    <col min="41" max="41" width="16.5703125" customWidth="1"/>
    <col min="42" max="42" width="17.28515625" customWidth="1"/>
    <col min="43" max="43" width="16.5703125" customWidth="1"/>
    <col min="44" max="44" width="17.28515625" customWidth="1"/>
    <col min="45" max="45" width="16.5703125" customWidth="1"/>
    <col min="46" max="46" width="17.28515625" customWidth="1"/>
    <col min="47" max="47" width="16.5703125" customWidth="1"/>
    <col min="48" max="48" width="22.28515625" bestFit="1" customWidth="1"/>
    <col min="49" max="49" width="21.5703125" bestFit="1" customWidth="1"/>
  </cols>
  <sheetData>
    <row r="1" spans="1:32">
      <c r="A1" s="33" t="s">
        <v>273</v>
      </c>
      <c r="B1" s="33" t="s">
        <v>239</v>
      </c>
      <c r="C1" s="33" t="s">
        <v>274</v>
      </c>
      <c r="D1" s="33" t="s">
        <v>237</v>
      </c>
      <c r="E1" s="33" t="s">
        <v>238</v>
      </c>
      <c r="F1" s="33" t="s">
        <v>240</v>
      </c>
      <c r="G1" s="33" t="s">
        <v>275</v>
      </c>
      <c r="H1" s="33" t="s">
        <v>276</v>
      </c>
      <c r="I1" s="33" t="s">
        <v>244</v>
      </c>
      <c r="J1" s="33" t="s">
        <v>277</v>
      </c>
      <c r="K1" s="33" t="s">
        <v>245</v>
      </c>
      <c r="L1" s="33" t="s">
        <v>249</v>
      </c>
      <c r="M1" s="33" t="s">
        <v>250</v>
      </c>
      <c r="O1" s="69" t="s">
        <v>278</v>
      </c>
      <c r="P1" s="69" t="s">
        <v>234</v>
      </c>
    </row>
    <row r="2" spans="1:32">
      <c r="A2" s="55">
        <v>1046536</v>
      </c>
      <c r="B2" s="55">
        <v>525625</v>
      </c>
      <c r="C2" s="55">
        <v>120195</v>
      </c>
      <c r="D2" s="55">
        <v>101862</v>
      </c>
      <c r="E2" s="55" t="s">
        <v>1631</v>
      </c>
      <c r="F2" s="55">
        <v>26960</v>
      </c>
      <c r="G2" s="51">
        <v>43607</v>
      </c>
      <c r="H2" s="55">
        <v>24763</v>
      </c>
      <c r="I2" s="55" t="s">
        <v>269</v>
      </c>
      <c r="J2" s="55">
        <v>5921</v>
      </c>
      <c r="K2" s="55" t="s">
        <v>88</v>
      </c>
      <c r="L2" s="55">
        <v>1426.961</v>
      </c>
      <c r="M2" s="55" t="s">
        <v>1632</v>
      </c>
      <c r="O2" s="69" t="s">
        <v>40</v>
      </c>
      <c r="P2" s="55" t="s">
        <v>271</v>
      </c>
      <c r="Q2" s="55" t="s">
        <v>256</v>
      </c>
      <c r="R2" s="55" t="s">
        <v>260</v>
      </c>
      <c r="S2" s="55" t="s">
        <v>254</v>
      </c>
      <c r="T2" s="55" t="s">
        <v>269</v>
      </c>
      <c r="U2" s="55" t="s">
        <v>255</v>
      </c>
      <c r="V2" s="55" t="s">
        <v>261</v>
      </c>
      <c r="W2" s="55" t="s">
        <v>259</v>
      </c>
      <c r="X2" s="55" t="s">
        <v>263</v>
      </c>
      <c r="Y2" s="55" t="s">
        <v>266</v>
      </c>
      <c r="Z2" s="55" t="s">
        <v>265</v>
      </c>
      <c r="AA2" s="55" t="s">
        <v>262</v>
      </c>
      <c r="AB2" s="55" t="s">
        <v>268</v>
      </c>
      <c r="AC2" s="55" t="s">
        <v>258</v>
      </c>
      <c r="AD2" s="55" t="s">
        <v>264</v>
      </c>
      <c r="AE2" s="55" t="s">
        <v>252</v>
      </c>
      <c r="AF2" s="55" t="s">
        <v>0</v>
      </c>
    </row>
    <row r="3" spans="1:32">
      <c r="A3" s="55">
        <v>1046549</v>
      </c>
      <c r="B3" s="55">
        <v>525727</v>
      </c>
      <c r="C3" s="55">
        <v>120195</v>
      </c>
      <c r="D3" s="55">
        <v>101862</v>
      </c>
      <c r="E3" s="55" t="s">
        <v>1633</v>
      </c>
      <c r="F3" s="55">
        <v>26960</v>
      </c>
      <c r="G3" s="51">
        <v>43607</v>
      </c>
      <c r="H3" s="55">
        <v>24761</v>
      </c>
      <c r="I3" s="55" t="s">
        <v>260</v>
      </c>
      <c r="J3" s="55">
        <v>5845</v>
      </c>
      <c r="K3" s="55" t="s">
        <v>88</v>
      </c>
      <c r="L3" s="55">
        <v>1408.645</v>
      </c>
      <c r="M3" s="55" t="s">
        <v>1634</v>
      </c>
      <c r="O3" s="43" t="s">
        <v>88</v>
      </c>
      <c r="P3" s="31">
        <v>109375</v>
      </c>
      <c r="Q3" s="31">
        <v>109375</v>
      </c>
      <c r="R3" s="31">
        <v>109375</v>
      </c>
      <c r="S3" s="31">
        <v>81627</v>
      </c>
      <c r="T3" s="31">
        <v>109375</v>
      </c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>
        <v>519127</v>
      </c>
    </row>
    <row r="4" spans="1:32">
      <c r="A4" s="55">
        <v>1046551</v>
      </c>
      <c r="B4" s="55">
        <v>525766</v>
      </c>
      <c r="C4" s="55">
        <v>120195</v>
      </c>
      <c r="D4" s="55">
        <v>101862</v>
      </c>
      <c r="E4" s="55" t="s">
        <v>1635</v>
      </c>
      <c r="F4" s="55">
        <v>26960</v>
      </c>
      <c r="G4" s="51">
        <v>43607</v>
      </c>
      <c r="H4" s="55">
        <v>24761</v>
      </c>
      <c r="I4" s="55" t="s">
        <v>260</v>
      </c>
      <c r="J4" s="55">
        <v>5962</v>
      </c>
      <c r="K4" s="55" t="s">
        <v>88</v>
      </c>
      <c r="L4" s="55">
        <v>1436.8420000000001</v>
      </c>
      <c r="M4" s="55" t="s">
        <v>1636</v>
      </c>
      <c r="O4" s="43" t="s">
        <v>1656</v>
      </c>
      <c r="P4" s="31"/>
      <c r="Q4" s="31"/>
      <c r="R4" s="31"/>
      <c r="S4" s="31">
        <v>27748</v>
      </c>
      <c r="T4" s="31"/>
      <c r="U4" s="31">
        <v>109375</v>
      </c>
      <c r="V4" s="31"/>
      <c r="W4" s="31">
        <v>109375</v>
      </c>
      <c r="X4" s="31"/>
      <c r="Y4" s="31"/>
      <c r="Z4" s="31"/>
      <c r="AA4" s="31"/>
      <c r="AB4" s="31"/>
      <c r="AC4" s="31"/>
      <c r="AD4" s="31"/>
      <c r="AE4" s="31"/>
      <c r="AF4" s="31">
        <v>246498</v>
      </c>
    </row>
    <row r="5" spans="1:32">
      <c r="A5" s="55">
        <v>1046553</v>
      </c>
      <c r="B5" s="55">
        <v>525800</v>
      </c>
      <c r="C5" s="55">
        <v>120195</v>
      </c>
      <c r="D5" s="55">
        <v>101862</v>
      </c>
      <c r="E5" s="55" t="s">
        <v>1637</v>
      </c>
      <c r="F5" s="55">
        <v>26960</v>
      </c>
      <c r="G5" s="51">
        <v>43607</v>
      </c>
      <c r="H5" s="55">
        <v>24761</v>
      </c>
      <c r="I5" s="55" t="s">
        <v>260</v>
      </c>
      <c r="J5" s="55">
        <v>5848</v>
      </c>
      <c r="K5" s="55" t="s">
        <v>88</v>
      </c>
      <c r="L5" s="55">
        <v>1409.3679999999999</v>
      </c>
      <c r="M5" s="55" t="s">
        <v>1638</v>
      </c>
      <c r="O5" s="43" t="s">
        <v>85</v>
      </c>
      <c r="P5" s="31"/>
      <c r="Q5" s="31"/>
      <c r="R5" s="31"/>
      <c r="S5" s="31"/>
      <c r="T5" s="31"/>
      <c r="U5" s="31"/>
      <c r="V5" s="31">
        <v>109375</v>
      </c>
      <c r="W5" s="31"/>
      <c r="X5" s="31">
        <v>109375</v>
      </c>
      <c r="Y5" s="31">
        <v>109375</v>
      </c>
      <c r="Z5" s="31">
        <v>109375</v>
      </c>
      <c r="AA5" s="31">
        <v>109375</v>
      </c>
      <c r="AB5" s="31">
        <v>109375</v>
      </c>
      <c r="AC5" s="31">
        <v>109375</v>
      </c>
      <c r="AD5" s="31"/>
      <c r="AE5" s="31">
        <v>63652</v>
      </c>
      <c r="AF5" s="31">
        <v>829277</v>
      </c>
    </row>
    <row r="6" spans="1:32">
      <c r="A6" s="55">
        <v>1046560</v>
      </c>
      <c r="B6" s="55">
        <v>525936</v>
      </c>
      <c r="C6" s="55">
        <v>120195</v>
      </c>
      <c r="D6" s="55">
        <v>101862</v>
      </c>
      <c r="E6" s="55" t="s">
        <v>1639</v>
      </c>
      <c r="F6" s="55">
        <v>26960</v>
      </c>
      <c r="G6" s="51">
        <v>43607</v>
      </c>
      <c r="H6" s="55">
        <v>24761</v>
      </c>
      <c r="I6" s="55" t="s">
        <v>260</v>
      </c>
      <c r="J6" s="55">
        <v>6945</v>
      </c>
      <c r="K6" s="55" t="s">
        <v>88</v>
      </c>
      <c r="L6" s="55">
        <v>1416.78</v>
      </c>
      <c r="M6" s="55" t="s">
        <v>1640</v>
      </c>
      <c r="O6" s="43" t="s">
        <v>84</v>
      </c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>
        <v>109375</v>
      </c>
      <c r="AE6" s="31">
        <v>37538</v>
      </c>
      <c r="AF6" s="31">
        <v>146913</v>
      </c>
    </row>
    <row r="7" spans="1:32">
      <c r="A7" s="55">
        <v>1046620</v>
      </c>
      <c r="B7" s="55">
        <v>525993</v>
      </c>
      <c r="C7" s="55">
        <v>120195</v>
      </c>
      <c r="D7" s="55">
        <v>101862</v>
      </c>
      <c r="E7" s="55" t="s">
        <v>1641</v>
      </c>
      <c r="F7" s="55">
        <v>26960</v>
      </c>
      <c r="G7" s="51">
        <v>43607</v>
      </c>
      <c r="H7" s="55">
        <v>24759</v>
      </c>
      <c r="I7" s="55" t="s">
        <v>271</v>
      </c>
      <c r="J7" s="55">
        <v>7001</v>
      </c>
      <c r="K7" s="55" t="s">
        <v>88</v>
      </c>
      <c r="L7" s="55">
        <v>1428.204</v>
      </c>
      <c r="M7" s="55" t="s">
        <v>1642</v>
      </c>
      <c r="O7" s="43" t="s">
        <v>0</v>
      </c>
      <c r="P7" s="31">
        <v>109375</v>
      </c>
      <c r="Q7" s="31">
        <v>109375</v>
      </c>
      <c r="R7" s="31">
        <v>109375</v>
      </c>
      <c r="S7" s="31">
        <v>109375</v>
      </c>
      <c r="T7" s="31">
        <v>109375</v>
      </c>
      <c r="U7" s="31">
        <v>109375</v>
      </c>
      <c r="V7" s="31">
        <v>109375</v>
      </c>
      <c r="W7" s="31">
        <v>109375</v>
      </c>
      <c r="X7" s="31">
        <v>109375</v>
      </c>
      <c r="Y7" s="31">
        <v>109375</v>
      </c>
      <c r="Z7" s="31">
        <v>109375</v>
      </c>
      <c r="AA7" s="31">
        <v>109375</v>
      </c>
      <c r="AB7" s="31">
        <v>109375</v>
      </c>
      <c r="AC7" s="31">
        <v>109375</v>
      </c>
      <c r="AD7" s="31">
        <v>109375</v>
      </c>
      <c r="AE7" s="31">
        <v>101190</v>
      </c>
      <c r="AF7" s="31">
        <v>1741815</v>
      </c>
    </row>
    <row r="8" spans="1:32">
      <c r="A8" s="55">
        <v>1046621</v>
      </c>
      <c r="B8" s="55">
        <v>526002</v>
      </c>
      <c r="C8" s="55">
        <v>120195</v>
      </c>
      <c r="D8" s="55">
        <v>101862</v>
      </c>
      <c r="E8" s="55" t="s">
        <v>1643</v>
      </c>
      <c r="F8" s="55">
        <v>26960</v>
      </c>
      <c r="G8" s="51">
        <v>43607</v>
      </c>
      <c r="H8" s="55">
        <v>24759</v>
      </c>
      <c r="I8" s="55" t="s">
        <v>271</v>
      </c>
      <c r="J8" s="55">
        <v>6979</v>
      </c>
      <c r="K8" s="55" t="s">
        <v>88</v>
      </c>
      <c r="L8" s="55">
        <v>1423.7159999999999</v>
      </c>
      <c r="M8" s="55" t="s">
        <v>1644</v>
      </c>
    </row>
    <row r="9" spans="1:32">
      <c r="A9" s="55">
        <v>1046635</v>
      </c>
      <c r="B9" s="55">
        <v>526070</v>
      </c>
      <c r="C9" s="55">
        <v>120195</v>
      </c>
      <c r="D9" s="55">
        <v>101862</v>
      </c>
      <c r="E9" s="55" t="s">
        <v>1645</v>
      </c>
      <c r="F9" s="55">
        <v>26960</v>
      </c>
      <c r="G9" s="51">
        <v>43607</v>
      </c>
      <c r="H9" s="55">
        <v>24759</v>
      </c>
      <c r="I9" s="55" t="s">
        <v>271</v>
      </c>
      <c r="J9" s="55">
        <v>7339</v>
      </c>
      <c r="K9" s="55" t="s">
        <v>88</v>
      </c>
      <c r="L9" s="55">
        <v>1431.105</v>
      </c>
      <c r="M9" s="55" t="s">
        <v>1646</v>
      </c>
    </row>
    <row r="10" spans="1:32">
      <c r="A10" s="55">
        <v>1046650</v>
      </c>
      <c r="B10" s="55">
        <v>526193</v>
      </c>
      <c r="C10" s="55">
        <v>120195</v>
      </c>
      <c r="D10" s="55">
        <v>101862</v>
      </c>
      <c r="E10" s="55" t="s">
        <v>1647</v>
      </c>
      <c r="F10" s="55">
        <v>26960</v>
      </c>
      <c r="G10" s="51">
        <v>43607</v>
      </c>
      <c r="H10" s="55">
        <v>24763</v>
      </c>
      <c r="I10" s="55" t="s">
        <v>269</v>
      </c>
      <c r="J10" s="55">
        <v>7589</v>
      </c>
      <c r="K10" s="55" t="s">
        <v>88</v>
      </c>
      <c r="L10" s="55">
        <v>1479.855</v>
      </c>
      <c r="M10" s="55" t="s">
        <v>1648</v>
      </c>
      <c r="O10" s="69" t="s">
        <v>272</v>
      </c>
      <c r="P10" s="69" t="s">
        <v>234</v>
      </c>
    </row>
    <row r="11" spans="1:32">
      <c r="A11" s="55">
        <v>1046651</v>
      </c>
      <c r="B11" s="55">
        <v>526204</v>
      </c>
      <c r="C11" s="55">
        <v>120195</v>
      </c>
      <c r="D11" s="55">
        <v>101862</v>
      </c>
      <c r="E11" s="55" t="s">
        <v>1649</v>
      </c>
      <c r="F11" s="55">
        <v>26960</v>
      </c>
      <c r="G11" s="51">
        <v>43607</v>
      </c>
      <c r="H11" s="55">
        <v>24763</v>
      </c>
      <c r="I11" s="55" t="s">
        <v>269</v>
      </c>
      <c r="J11" s="55">
        <v>7483</v>
      </c>
      <c r="K11" s="55" t="s">
        <v>88</v>
      </c>
      <c r="L11" s="55">
        <v>1459.1849999999999</v>
      </c>
      <c r="M11" s="55" t="s">
        <v>1650</v>
      </c>
      <c r="O11" s="69" t="s">
        <v>40</v>
      </c>
      <c r="P11" s="55" t="s">
        <v>271</v>
      </c>
      <c r="Q11" s="55" t="s">
        <v>256</v>
      </c>
      <c r="R11" s="55" t="s">
        <v>260</v>
      </c>
      <c r="S11" s="55" t="s">
        <v>254</v>
      </c>
      <c r="T11" s="55" t="s">
        <v>269</v>
      </c>
      <c r="U11" s="55" t="s">
        <v>255</v>
      </c>
      <c r="V11" s="55" t="s">
        <v>261</v>
      </c>
      <c r="W11" s="55" t="s">
        <v>259</v>
      </c>
      <c r="X11" s="55" t="s">
        <v>263</v>
      </c>
      <c r="Y11" s="55" t="s">
        <v>266</v>
      </c>
      <c r="Z11" s="55" t="s">
        <v>265</v>
      </c>
      <c r="AA11" s="55" t="s">
        <v>262</v>
      </c>
      <c r="AB11" s="55" t="s">
        <v>268</v>
      </c>
      <c r="AC11" s="55" t="s">
        <v>258</v>
      </c>
      <c r="AD11" s="55" t="s">
        <v>264</v>
      </c>
      <c r="AE11" s="55" t="s">
        <v>252</v>
      </c>
      <c r="AF11" s="55" t="s">
        <v>0</v>
      </c>
    </row>
    <row r="12" spans="1:32">
      <c r="A12" s="55">
        <v>1046660</v>
      </c>
      <c r="B12" s="55">
        <v>526304</v>
      </c>
      <c r="C12" s="55">
        <v>120195</v>
      </c>
      <c r="D12" s="55">
        <v>101862</v>
      </c>
      <c r="E12" s="55" t="s">
        <v>1651</v>
      </c>
      <c r="F12" s="55">
        <v>26960</v>
      </c>
      <c r="G12" s="51">
        <v>43607</v>
      </c>
      <c r="H12" s="55">
        <v>24760</v>
      </c>
      <c r="I12" s="55" t="s">
        <v>256</v>
      </c>
      <c r="J12" s="55">
        <v>7530</v>
      </c>
      <c r="K12" s="55" t="s">
        <v>88</v>
      </c>
      <c r="L12" s="55">
        <v>1468.35</v>
      </c>
      <c r="M12" s="55" t="s">
        <v>1652</v>
      </c>
      <c r="O12" s="43" t="s">
        <v>88</v>
      </c>
      <c r="P12" s="31">
        <v>21862.68</v>
      </c>
      <c r="Q12" s="31">
        <v>22217.396999999997</v>
      </c>
      <c r="R12" s="31">
        <v>25195.022000000001</v>
      </c>
      <c r="S12" s="31">
        <v>16873.830999999998</v>
      </c>
      <c r="T12" s="31">
        <v>22668.610999999997</v>
      </c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>
        <v>108817.541</v>
      </c>
    </row>
    <row r="13" spans="1:32">
      <c r="A13" s="55">
        <v>1048021</v>
      </c>
      <c r="B13" s="55">
        <v>527897</v>
      </c>
      <c r="C13" s="55">
        <v>120195</v>
      </c>
      <c r="D13" s="55">
        <v>101862</v>
      </c>
      <c r="E13" s="55" t="s">
        <v>1653</v>
      </c>
      <c r="F13" s="55">
        <v>26960</v>
      </c>
      <c r="G13" s="51">
        <v>43610</v>
      </c>
      <c r="H13" s="55">
        <v>24762</v>
      </c>
      <c r="I13" s="55" t="s">
        <v>254</v>
      </c>
      <c r="J13" s="55">
        <v>7525</v>
      </c>
      <c r="K13" s="55" t="s">
        <v>88</v>
      </c>
      <c r="L13" s="55">
        <v>1407.175</v>
      </c>
      <c r="M13" s="55" t="s">
        <v>1654</v>
      </c>
      <c r="O13" s="43" t="s">
        <v>1656</v>
      </c>
      <c r="P13" s="31"/>
      <c r="Q13" s="31"/>
      <c r="R13" s="31"/>
      <c r="S13" s="31">
        <v>5188.8760000000002</v>
      </c>
      <c r="T13" s="31"/>
      <c r="U13" s="31">
        <v>18005.329999999998</v>
      </c>
      <c r="V13" s="31"/>
      <c r="W13" s="31">
        <v>17858.758000000002</v>
      </c>
      <c r="X13" s="31"/>
      <c r="Y13" s="31"/>
      <c r="Z13" s="31"/>
      <c r="AA13" s="31"/>
      <c r="AB13" s="31"/>
      <c r="AC13" s="31"/>
      <c r="AD13" s="31"/>
      <c r="AE13" s="31"/>
      <c r="AF13" s="31">
        <v>41052.964</v>
      </c>
    </row>
    <row r="14" spans="1:32">
      <c r="A14" s="55">
        <v>1048366</v>
      </c>
      <c r="B14" s="55">
        <v>528465</v>
      </c>
      <c r="C14" s="55">
        <v>120195</v>
      </c>
      <c r="D14" s="55">
        <v>101862</v>
      </c>
      <c r="E14" s="55" t="s">
        <v>1655</v>
      </c>
      <c r="F14" s="55">
        <v>26960</v>
      </c>
      <c r="G14" s="51">
        <v>43612</v>
      </c>
      <c r="H14" s="55">
        <v>24762</v>
      </c>
      <c r="I14" s="55" t="s">
        <v>254</v>
      </c>
      <c r="J14" s="55">
        <v>7371</v>
      </c>
      <c r="K14" s="55" t="s">
        <v>1656</v>
      </c>
      <c r="L14" s="55">
        <v>1378.377</v>
      </c>
      <c r="M14" s="55" t="s">
        <v>1657</v>
      </c>
      <c r="O14" s="43" t="s">
        <v>85</v>
      </c>
      <c r="P14" s="31"/>
      <c r="Q14" s="31"/>
      <c r="R14" s="31"/>
      <c r="S14" s="31"/>
      <c r="T14" s="31"/>
      <c r="U14" s="31"/>
      <c r="V14" s="31">
        <v>21194.329000000002</v>
      </c>
      <c r="W14" s="31"/>
      <c r="X14" s="31">
        <v>21405.379000000001</v>
      </c>
      <c r="Y14" s="31">
        <v>22709.272000000001</v>
      </c>
      <c r="Z14" s="31">
        <v>21481.5</v>
      </c>
      <c r="AA14" s="31">
        <v>20106.05</v>
      </c>
      <c r="AB14" s="31">
        <v>21122.964</v>
      </c>
      <c r="AC14" s="31">
        <v>18170.760999999995</v>
      </c>
      <c r="AD14" s="31"/>
      <c r="AE14" s="31">
        <v>9993.3639999999996</v>
      </c>
      <c r="AF14" s="31">
        <v>156183.61900000001</v>
      </c>
    </row>
    <row r="15" spans="1:32">
      <c r="A15" s="55">
        <v>1048372</v>
      </c>
      <c r="B15" s="55">
        <v>528499</v>
      </c>
      <c r="C15" s="55">
        <v>120195</v>
      </c>
      <c r="D15" s="55">
        <v>101862</v>
      </c>
      <c r="E15" s="55" t="s">
        <v>1658</v>
      </c>
      <c r="F15" s="55">
        <v>26960</v>
      </c>
      <c r="G15" s="51">
        <v>43612</v>
      </c>
      <c r="H15" s="55">
        <v>24764</v>
      </c>
      <c r="I15" s="55" t="s">
        <v>255</v>
      </c>
      <c r="J15" s="55">
        <v>7376</v>
      </c>
      <c r="K15" s="55" t="s">
        <v>1656</v>
      </c>
      <c r="L15" s="55">
        <v>1379.3119999999999</v>
      </c>
      <c r="M15" s="55" t="s">
        <v>1659</v>
      </c>
      <c r="O15" s="43" t="s">
        <v>84</v>
      </c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>
        <v>17803.625</v>
      </c>
      <c r="AE15" s="31">
        <v>5855.9279999999999</v>
      </c>
      <c r="AF15" s="31">
        <v>23659.553</v>
      </c>
    </row>
    <row r="16" spans="1:32">
      <c r="A16" s="55">
        <v>1048373</v>
      </c>
      <c r="B16" s="55">
        <v>528510</v>
      </c>
      <c r="C16" s="55">
        <v>120195</v>
      </c>
      <c r="D16" s="55">
        <v>101862</v>
      </c>
      <c r="E16" s="55" t="s">
        <v>1660</v>
      </c>
      <c r="F16" s="55">
        <v>26960</v>
      </c>
      <c r="G16" s="51">
        <v>43612</v>
      </c>
      <c r="H16" s="55">
        <v>24764</v>
      </c>
      <c r="I16" s="55" t="s">
        <v>255</v>
      </c>
      <c r="J16" s="55">
        <v>7354</v>
      </c>
      <c r="K16" s="55" t="s">
        <v>1656</v>
      </c>
      <c r="L16" s="55">
        <v>1375.1980000000001</v>
      </c>
      <c r="M16" s="55" t="s">
        <v>1661</v>
      </c>
      <c r="O16" s="43" t="s">
        <v>0</v>
      </c>
      <c r="P16" s="31">
        <v>21862.68</v>
      </c>
      <c r="Q16" s="31">
        <v>22217.396999999997</v>
      </c>
      <c r="R16" s="31">
        <v>25195.022000000001</v>
      </c>
      <c r="S16" s="31">
        <v>22062.706999999999</v>
      </c>
      <c r="T16" s="31">
        <v>22668.610999999997</v>
      </c>
      <c r="U16" s="31">
        <v>18005.329999999998</v>
      </c>
      <c r="V16" s="31">
        <v>21194.329000000002</v>
      </c>
      <c r="W16" s="31">
        <v>17858.758000000002</v>
      </c>
      <c r="X16" s="31">
        <v>21405.379000000001</v>
      </c>
      <c r="Y16" s="31">
        <v>22709.272000000001</v>
      </c>
      <c r="Z16" s="31">
        <v>21481.5</v>
      </c>
      <c r="AA16" s="31">
        <v>20106.05</v>
      </c>
      <c r="AB16" s="31">
        <v>21122.964</v>
      </c>
      <c r="AC16" s="31">
        <v>18170.760999999995</v>
      </c>
      <c r="AD16" s="31">
        <v>17803.625</v>
      </c>
      <c r="AE16" s="31">
        <v>15849.291999999999</v>
      </c>
      <c r="AF16" s="31">
        <v>329713.67700000003</v>
      </c>
    </row>
    <row r="17" spans="1:13">
      <c r="A17" s="55">
        <v>1048378</v>
      </c>
      <c r="B17" s="55">
        <v>528574</v>
      </c>
      <c r="C17" s="55">
        <v>120195</v>
      </c>
      <c r="D17" s="55">
        <v>101862</v>
      </c>
      <c r="E17" s="55" t="s">
        <v>1662</v>
      </c>
      <c r="F17" s="55">
        <v>26960</v>
      </c>
      <c r="G17" s="51">
        <v>43612</v>
      </c>
      <c r="H17" s="55">
        <v>24764</v>
      </c>
      <c r="I17" s="55" t="s">
        <v>255</v>
      </c>
      <c r="J17" s="55">
        <v>9171</v>
      </c>
      <c r="K17" s="55" t="s">
        <v>1656</v>
      </c>
      <c r="L17" s="55">
        <v>1393.992</v>
      </c>
      <c r="M17" s="55" t="s">
        <v>1663</v>
      </c>
    </row>
    <row r="18" spans="1:13">
      <c r="A18" s="55">
        <v>1048408</v>
      </c>
      <c r="B18" s="55">
        <v>528676</v>
      </c>
      <c r="C18" s="55">
        <v>120195</v>
      </c>
      <c r="D18" s="55">
        <v>101862</v>
      </c>
      <c r="E18" s="55" t="s">
        <v>1664</v>
      </c>
      <c r="F18" s="55">
        <v>26960</v>
      </c>
      <c r="G18" s="51">
        <v>43612</v>
      </c>
      <c r="H18" s="55">
        <v>24766</v>
      </c>
      <c r="I18" s="55" t="s">
        <v>259</v>
      </c>
      <c r="J18" s="55">
        <v>9003</v>
      </c>
      <c r="K18" s="55" t="s">
        <v>1656</v>
      </c>
      <c r="L18" s="55">
        <v>1368.4559999999999</v>
      </c>
      <c r="M18" s="55" t="s">
        <v>1665</v>
      </c>
    </row>
    <row r="19" spans="1:13">
      <c r="A19" s="55">
        <v>1048427</v>
      </c>
      <c r="B19" s="55">
        <v>528803</v>
      </c>
      <c r="C19" s="55">
        <v>120195</v>
      </c>
      <c r="D19" s="55">
        <v>101862</v>
      </c>
      <c r="E19" s="55" t="s">
        <v>1666</v>
      </c>
      <c r="F19" s="55">
        <v>26960</v>
      </c>
      <c r="G19" s="51">
        <v>43612</v>
      </c>
      <c r="H19" s="55">
        <v>24766</v>
      </c>
      <c r="I19" s="55" t="s">
        <v>259</v>
      </c>
      <c r="J19" s="55">
        <v>7951</v>
      </c>
      <c r="K19" s="55" t="s">
        <v>1656</v>
      </c>
      <c r="L19" s="55">
        <v>1343.7190000000001</v>
      </c>
      <c r="M19" s="55" t="s">
        <v>1667</v>
      </c>
    </row>
    <row r="20" spans="1:13">
      <c r="A20" s="55">
        <v>1050823</v>
      </c>
      <c r="B20" s="55">
        <v>530305</v>
      </c>
      <c r="C20" s="55">
        <v>120195</v>
      </c>
      <c r="D20" s="55">
        <v>101862</v>
      </c>
      <c r="E20" s="55" t="s">
        <v>1668</v>
      </c>
      <c r="F20" s="55">
        <v>26960</v>
      </c>
      <c r="G20" s="51">
        <v>43619</v>
      </c>
      <c r="H20" s="55">
        <v>24765</v>
      </c>
      <c r="I20" s="55" t="s">
        <v>261</v>
      </c>
      <c r="J20" s="55">
        <v>7152</v>
      </c>
      <c r="K20" s="55" t="s">
        <v>85</v>
      </c>
      <c r="L20" s="55">
        <v>1423.248</v>
      </c>
      <c r="M20" s="55" t="s">
        <v>1669</v>
      </c>
    </row>
    <row r="21" spans="1:13">
      <c r="A21" s="55">
        <v>1050824</v>
      </c>
      <c r="B21" s="55">
        <v>530312</v>
      </c>
      <c r="C21" s="55">
        <v>120195</v>
      </c>
      <c r="D21" s="55">
        <v>101862</v>
      </c>
      <c r="E21" s="55" t="s">
        <v>1670</v>
      </c>
      <c r="F21" s="55">
        <v>26960</v>
      </c>
      <c r="G21" s="51">
        <v>43619</v>
      </c>
      <c r="H21" s="55">
        <v>24765</v>
      </c>
      <c r="I21" s="55" t="s">
        <v>261</v>
      </c>
      <c r="J21" s="55">
        <v>6995</v>
      </c>
      <c r="K21" s="55" t="s">
        <v>85</v>
      </c>
      <c r="L21" s="55">
        <v>1392.0050000000001</v>
      </c>
      <c r="M21" s="55" t="s">
        <v>1671</v>
      </c>
    </row>
    <row r="22" spans="1:13">
      <c r="A22" s="55">
        <v>1050828</v>
      </c>
      <c r="B22" s="55">
        <v>530382</v>
      </c>
      <c r="C22" s="55">
        <v>120195</v>
      </c>
      <c r="D22" s="55">
        <v>101862</v>
      </c>
      <c r="E22" s="55" t="s">
        <v>1672</v>
      </c>
      <c r="F22" s="55">
        <v>26960</v>
      </c>
      <c r="G22" s="51">
        <v>43619</v>
      </c>
      <c r="H22" s="55">
        <v>24765</v>
      </c>
      <c r="I22" s="55" t="s">
        <v>261</v>
      </c>
      <c r="J22" s="55">
        <v>7105</v>
      </c>
      <c r="K22" s="55" t="s">
        <v>85</v>
      </c>
      <c r="L22" s="55">
        <v>1413.895</v>
      </c>
      <c r="M22" s="55" t="s">
        <v>1673</v>
      </c>
    </row>
    <row r="23" spans="1:13">
      <c r="A23" s="55">
        <v>1050833</v>
      </c>
      <c r="B23" s="55">
        <v>530437</v>
      </c>
      <c r="C23" s="55">
        <v>120195</v>
      </c>
      <c r="D23" s="55">
        <v>101862</v>
      </c>
      <c r="E23" s="55" t="s">
        <v>1674</v>
      </c>
      <c r="F23" s="55">
        <v>26960</v>
      </c>
      <c r="G23" s="51">
        <v>43619</v>
      </c>
      <c r="H23" s="55">
        <v>24765</v>
      </c>
      <c r="I23" s="55" t="s">
        <v>261</v>
      </c>
      <c r="J23" s="55">
        <v>6928</v>
      </c>
      <c r="K23" s="55" t="s">
        <v>85</v>
      </c>
      <c r="L23" s="55">
        <v>1378.672</v>
      </c>
      <c r="M23" s="55" t="s">
        <v>1675</v>
      </c>
    </row>
    <row r="24" spans="1:13">
      <c r="A24" s="55">
        <v>1052465</v>
      </c>
      <c r="B24" s="55">
        <v>531816</v>
      </c>
      <c r="C24" s="55">
        <v>120195</v>
      </c>
      <c r="D24" s="55">
        <v>101862</v>
      </c>
      <c r="E24" s="55" t="s">
        <v>1676</v>
      </c>
      <c r="F24" s="55">
        <v>26960</v>
      </c>
      <c r="G24" s="51">
        <v>43623</v>
      </c>
      <c r="H24" s="55">
        <v>24767</v>
      </c>
      <c r="I24" s="55" t="s">
        <v>263</v>
      </c>
      <c r="J24" s="55">
        <v>6905</v>
      </c>
      <c r="K24" s="55" t="s">
        <v>85</v>
      </c>
      <c r="L24" s="55">
        <v>1332.665</v>
      </c>
      <c r="M24" s="55" t="s">
        <v>1677</v>
      </c>
    </row>
    <row r="25" spans="1:13">
      <c r="A25" s="55">
        <v>1052471</v>
      </c>
      <c r="B25" s="55">
        <v>531818</v>
      </c>
      <c r="C25" s="55">
        <v>120195</v>
      </c>
      <c r="D25" s="55">
        <v>101862</v>
      </c>
      <c r="E25" s="55" t="s">
        <v>1678</v>
      </c>
      <c r="F25" s="55">
        <v>26960</v>
      </c>
      <c r="G25" s="51">
        <v>43623</v>
      </c>
      <c r="H25" s="55">
        <v>24767</v>
      </c>
      <c r="I25" s="55" t="s">
        <v>263</v>
      </c>
      <c r="J25" s="55">
        <v>6806</v>
      </c>
      <c r="K25" s="55" t="s">
        <v>85</v>
      </c>
      <c r="L25" s="55">
        <v>1313.558</v>
      </c>
      <c r="M25" s="55" t="s">
        <v>1679</v>
      </c>
    </row>
    <row r="26" spans="1:13">
      <c r="A26" s="55">
        <v>1052556</v>
      </c>
      <c r="B26" s="55">
        <v>532045</v>
      </c>
      <c r="C26" s="55">
        <v>120195</v>
      </c>
      <c r="D26" s="55">
        <v>101862</v>
      </c>
      <c r="E26" s="55" t="s">
        <v>1680</v>
      </c>
      <c r="F26" s="55">
        <v>26960</v>
      </c>
      <c r="G26" s="51">
        <v>43623</v>
      </c>
      <c r="H26" s="55">
        <v>24768</v>
      </c>
      <c r="I26" s="55" t="s">
        <v>266</v>
      </c>
      <c r="J26" s="55">
        <v>7007</v>
      </c>
      <c r="K26" s="55" t="s">
        <v>85</v>
      </c>
      <c r="L26" s="55">
        <v>1471.47</v>
      </c>
      <c r="M26" s="55" t="s">
        <v>1681</v>
      </c>
    </row>
    <row r="27" spans="1:13">
      <c r="A27" s="55">
        <v>1052572</v>
      </c>
      <c r="B27" s="55">
        <v>532084</v>
      </c>
      <c r="C27" s="55">
        <v>120195</v>
      </c>
      <c r="D27" s="55">
        <v>101862</v>
      </c>
      <c r="E27" s="55" t="s">
        <v>1682</v>
      </c>
      <c r="F27" s="55">
        <v>26960</v>
      </c>
      <c r="G27" s="51">
        <v>43623</v>
      </c>
      <c r="H27" s="55">
        <v>24768</v>
      </c>
      <c r="I27" s="55" t="s">
        <v>266</v>
      </c>
      <c r="J27" s="55">
        <v>6980</v>
      </c>
      <c r="K27" s="55" t="s">
        <v>85</v>
      </c>
      <c r="L27" s="55">
        <v>1465.8</v>
      </c>
      <c r="M27" s="55" t="s">
        <v>1683</v>
      </c>
    </row>
    <row r="28" spans="1:13">
      <c r="A28" s="55">
        <v>1052635</v>
      </c>
      <c r="B28" s="55">
        <v>532277</v>
      </c>
      <c r="C28" s="55">
        <v>120195</v>
      </c>
      <c r="D28" s="55">
        <v>101862</v>
      </c>
      <c r="E28" s="55" t="s">
        <v>1684</v>
      </c>
      <c r="F28" s="55">
        <v>26960</v>
      </c>
      <c r="G28" s="51">
        <v>43623</v>
      </c>
      <c r="H28" s="55">
        <v>24770</v>
      </c>
      <c r="I28" s="55" t="s">
        <v>262</v>
      </c>
      <c r="J28" s="55">
        <v>7891</v>
      </c>
      <c r="K28" s="55" t="s">
        <v>85</v>
      </c>
      <c r="L28" s="55">
        <v>1373.0340000000001</v>
      </c>
      <c r="M28" s="55" t="s">
        <v>1685</v>
      </c>
    </row>
    <row r="29" spans="1:13">
      <c r="A29" s="55">
        <v>1052723</v>
      </c>
      <c r="B29" s="55">
        <v>532477</v>
      </c>
      <c r="C29" s="55">
        <v>120195</v>
      </c>
      <c r="D29" s="55">
        <v>101862</v>
      </c>
      <c r="E29" s="55" t="s">
        <v>1686</v>
      </c>
      <c r="F29" s="55">
        <v>26960</v>
      </c>
      <c r="G29" s="51">
        <v>43624</v>
      </c>
      <c r="H29" s="55">
        <v>24774</v>
      </c>
      <c r="I29" s="55" t="s">
        <v>252</v>
      </c>
      <c r="J29" s="55">
        <v>8817</v>
      </c>
      <c r="K29" s="55" t="s">
        <v>85</v>
      </c>
      <c r="L29" s="55">
        <v>1384.269</v>
      </c>
      <c r="M29" s="55" t="s">
        <v>1687</v>
      </c>
    </row>
    <row r="30" spans="1:13">
      <c r="A30" s="55">
        <v>1054537</v>
      </c>
      <c r="B30" s="55">
        <v>533356</v>
      </c>
      <c r="C30" s="55">
        <v>120195</v>
      </c>
      <c r="D30" s="55">
        <v>101862</v>
      </c>
      <c r="E30" s="55" t="s">
        <v>1688</v>
      </c>
      <c r="F30" s="55">
        <v>26960</v>
      </c>
      <c r="G30" s="51">
        <v>43627</v>
      </c>
      <c r="H30" s="55">
        <v>24773</v>
      </c>
      <c r="I30" s="55" t="s">
        <v>264</v>
      </c>
      <c r="J30" s="55">
        <v>8490</v>
      </c>
      <c r="K30" s="55" t="s">
        <v>84</v>
      </c>
      <c r="L30" s="55">
        <v>1417.83</v>
      </c>
      <c r="M30" s="55" t="s">
        <v>1689</v>
      </c>
    </row>
    <row r="31" spans="1:13">
      <c r="A31" s="55">
        <v>1054539</v>
      </c>
      <c r="B31" s="55">
        <v>533381</v>
      </c>
      <c r="C31" s="55">
        <v>120195</v>
      </c>
      <c r="D31" s="55">
        <v>101862</v>
      </c>
      <c r="E31" s="55" t="s">
        <v>1690</v>
      </c>
      <c r="F31" s="55">
        <v>26960</v>
      </c>
      <c r="G31" s="51">
        <v>43627</v>
      </c>
      <c r="H31" s="55">
        <v>24773</v>
      </c>
      <c r="I31" s="55" t="s">
        <v>264</v>
      </c>
      <c r="J31" s="55">
        <v>8407</v>
      </c>
      <c r="K31" s="55" t="s">
        <v>84</v>
      </c>
      <c r="L31" s="55">
        <v>1403.9690000000001</v>
      </c>
      <c r="M31" s="55" t="s">
        <v>1691</v>
      </c>
    </row>
    <row r="32" spans="1:13">
      <c r="A32" s="55">
        <v>1054542</v>
      </c>
      <c r="B32" s="55">
        <v>533447</v>
      </c>
      <c r="C32" s="55">
        <v>120195</v>
      </c>
      <c r="D32" s="55">
        <v>101862</v>
      </c>
      <c r="E32" s="55" t="s">
        <v>1692</v>
      </c>
      <c r="F32" s="55">
        <v>26960</v>
      </c>
      <c r="G32" s="51">
        <v>43627</v>
      </c>
      <c r="H32" s="55">
        <v>24773</v>
      </c>
      <c r="I32" s="55" t="s">
        <v>264</v>
      </c>
      <c r="J32" s="55">
        <v>8593</v>
      </c>
      <c r="K32" s="55" t="s">
        <v>84</v>
      </c>
      <c r="L32" s="55">
        <v>1435.0309999999999</v>
      </c>
      <c r="M32" s="55" t="s">
        <v>1693</v>
      </c>
    </row>
    <row r="33" spans="1:13">
      <c r="A33" s="55">
        <v>1054547</v>
      </c>
      <c r="B33" s="55">
        <v>533481</v>
      </c>
      <c r="C33" s="55">
        <v>120195</v>
      </c>
      <c r="D33" s="55">
        <v>101862</v>
      </c>
      <c r="E33" s="55" t="s">
        <v>1694</v>
      </c>
      <c r="F33" s="55">
        <v>26960</v>
      </c>
      <c r="G33" s="51">
        <v>43627</v>
      </c>
      <c r="H33" s="55">
        <v>24773</v>
      </c>
      <c r="I33" s="55" t="s">
        <v>264</v>
      </c>
      <c r="J33" s="55">
        <v>6725</v>
      </c>
      <c r="K33" s="55" t="s">
        <v>84</v>
      </c>
      <c r="L33" s="55">
        <v>1049.0999999999999</v>
      </c>
      <c r="M33" s="55" t="s">
        <v>1695</v>
      </c>
    </row>
    <row r="34" spans="1:13">
      <c r="A34" s="55">
        <v>1054549</v>
      </c>
      <c r="B34" s="55">
        <v>533490</v>
      </c>
      <c r="C34" s="55">
        <v>120195</v>
      </c>
      <c r="D34" s="55">
        <v>101862</v>
      </c>
      <c r="E34" s="55" t="s">
        <v>1696</v>
      </c>
      <c r="F34" s="55">
        <v>26960</v>
      </c>
      <c r="G34" s="51">
        <v>43627</v>
      </c>
      <c r="H34" s="55">
        <v>24774</v>
      </c>
      <c r="I34" s="55" t="s">
        <v>252</v>
      </c>
      <c r="J34" s="55">
        <v>9392</v>
      </c>
      <c r="K34" s="55" t="s">
        <v>84</v>
      </c>
      <c r="L34" s="55">
        <v>1465.152</v>
      </c>
      <c r="M34" s="55" t="s">
        <v>1697</v>
      </c>
    </row>
    <row r="35" spans="1:13">
      <c r="A35" s="55">
        <v>1054551</v>
      </c>
      <c r="B35" s="55">
        <v>533515</v>
      </c>
      <c r="C35" s="55">
        <v>120195</v>
      </c>
      <c r="D35" s="55">
        <v>101862</v>
      </c>
      <c r="E35" s="55" t="s">
        <v>1698</v>
      </c>
      <c r="F35" s="55">
        <v>26960</v>
      </c>
      <c r="G35" s="51">
        <v>43627</v>
      </c>
      <c r="H35" s="55">
        <v>24774</v>
      </c>
      <c r="I35" s="55" t="s">
        <v>252</v>
      </c>
      <c r="J35" s="55">
        <v>9398</v>
      </c>
      <c r="K35" s="55" t="s">
        <v>84</v>
      </c>
      <c r="L35" s="55">
        <v>1466.088</v>
      </c>
      <c r="M35" s="55" t="s">
        <v>1699</v>
      </c>
    </row>
    <row r="36" spans="1:13">
      <c r="A36" s="55">
        <v>1046556</v>
      </c>
      <c r="B36" s="55">
        <v>525848</v>
      </c>
      <c r="C36" s="55">
        <v>120195</v>
      </c>
      <c r="D36" s="55">
        <v>101862</v>
      </c>
      <c r="E36" s="55" t="s">
        <v>1700</v>
      </c>
      <c r="F36" s="55">
        <v>26960</v>
      </c>
      <c r="G36" s="51">
        <v>43607</v>
      </c>
      <c r="H36" s="55">
        <v>24761</v>
      </c>
      <c r="I36" s="55" t="s">
        <v>260</v>
      </c>
      <c r="J36" s="55">
        <v>6789</v>
      </c>
      <c r="K36" s="55" t="s">
        <v>88</v>
      </c>
      <c r="L36" s="55">
        <v>1636.1489999999999</v>
      </c>
      <c r="M36" s="55" t="s">
        <v>1701</v>
      </c>
    </row>
    <row r="37" spans="1:13">
      <c r="A37" s="55">
        <v>1046614</v>
      </c>
      <c r="B37" s="55">
        <v>525866</v>
      </c>
      <c r="C37" s="55">
        <v>120195</v>
      </c>
      <c r="D37" s="55">
        <v>101862</v>
      </c>
      <c r="E37" s="55" t="s">
        <v>1702</v>
      </c>
      <c r="F37" s="55">
        <v>26960</v>
      </c>
      <c r="G37" s="51">
        <v>43607</v>
      </c>
      <c r="H37" s="55">
        <v>24759</v>
      </c>
      <c r="I37" s="55" t="s">
        <v>271</v>
      </c>
      <c r="J37" s="55">
        <v>2328</v>
      </c>
      <c r="K37" s="55" t="s">
        <v>88</v>
      </c>
      <c r="L37" s="55">
        <v>474.91199999999998</v>
      </c>
      <c r="M37" s="55" t="s">
        <v>1703</v>
      </c>
    </row>
    <row r="38" spans="1:13">
      <c r="A38" s="55">
        <v>1046557</v>
      </c>
      <c r="B38" s="55">
        <v>525879</v>
      </c>
      <c r="C38" s="55">
        <v>120195</v>
      </c>
      <c r="D38" s="55">
        <v>101862</v>
      </c>
      <c r="E38" s="55" t="s">
        <v>1704</v>
      </c>
      <c r="F38" s="55">
        <v>26960</v>
      </c>
      <c r="G38" s="51">
        <v>43607</v>
      </c>
      <c r="H38" s="55">
        <v>24761</v>
      </c>
      <c r="I38" s="55" t="s">
        <v>260</v>
      </c>
      <c r="J38" s="55">
        <v>5298</v>
      </c>
      <c r="K38" s="55" t="s">
        <v>88</v>
      </c>
      <c r="L38" s="55">
        <v>1080.7919999999999</v>
      </c>
      <c r="M38" s="55" t="s">
        <v>1705</v>
      </c>
    </row>
    <row r="39" spans="1:13">
      <c r="A39" s="55">
        <v>1046617</v>
      </c>
      <c r="B39" s="55">
        <v>525980</v>
      </c>
      <c r="C39" s="55">
        <v>120195</v>
      </c>
      <c r="D39" s="55">
        <v>101862</v>
      </c>
      <c r="E39" s="55" t="s">
        <v>1706</v>
      </c>
      <c r="F39" s="55">
        <v>26960</v>
      </c>
      <c r="G39" s="51">
        <v>43607</v>
      </c>
      <c r="H39" s="55">
        <v>24759</v>
      </c>
      <c r="I39" s="55" t="s">
        <v>271</v>
      </c>
      <c r="J39" s="55">
        <v>7008</v>
      </c>
      <c r="K39" s="55" t="s">
        <v>88</v>
      </c>
      <c r="L39" s="55">
        <v>1429.6320000000001</v>
      </c>
      <c r="M39" s="55" t="s">
        <v>1707</v>
      </c>
    </row>
    <row r="40" spans="1:13">
      <c r="A40" s="55">
        <v>1046643</v>
      </c>
      <c r="B40" s="55">
        <v>526147</v>
      </c>
      <c r="C40" s="55">
        <v>120195</v>
      </c>
      <c r="D40" s="55">
        <v>101862</v>
      </c>
      <c r="E40" s="55" t="s">
        <v>1708</v>
      </c>
      <c r="F40" s="55">
        <v>26960</v>
      </c>
      <c r="G40" s="51">
        <v>43607</v>
      </c>
      <c r="H40" s="55">
        <v>24763</v>
      </c>
      <c r="I40" s="55" t="s">
        <v>269</v>
      </c>
      <c r="J40" s="55">
        <v>7471</v>
      </c>
      <c r="K40" s="55" t="s">
        <v>88</v>
      </c>
      <c r="L40" s="55">
        <v>1456.845</v>
      </c>
      <c r="M40" s="55" t="s">
        <v>1709</v>
      </c>
    </row>
    <row r="41" spans="1:13">
      <c r="A41" s="55">
        <v>1046646</v>
      </c>
      <c r="B41" s="55">
        <v>526165</v>
      </c>
      <c r="C41" s="55">
        <v>120195</v>
      </c>
      <c r="D41" s="55">
        <v>101862</v>
      </c>
      <c r="E41" s="55" t="s">
        <v>1710</v>
      </c>
      <c r="F41" s="55">
        <v>26960</v>
      </c>
      <c r="G41" s="51">
        <v>43607</v>
      </c>
      <c r="H41" s="55">
        <v>24763</v>
      </c>
      <c r="I41" s="55" t="s">
        <v>269</v>
      </c>
      <c r="J41" s="55">
        <v>7075</v>
      </c>
      <c r="K41" s="55" t="s">
        <v>88</v>
      </c>
      <c r="L41" s="55">
        <v>1379.625</v>
      </c>
      <c r="M41" s="55" t="s">
        <v>1711</v>
      </c>
    </row>
    <row r="42" spans="1:13">
      <c r="A42" s="55">
        <v>1048001</v>
      </c>
      <c r="B42" s="55">
        <v>527769</v>
      </c>
      <c r="C42" s="55">
        <v>120195</v>
      </c>
      <c r="D42" s="55">
        <v>101862</v>
      </c>
      <c r="E42" s="55" t="s">
        <v>1712</v>
      </c>
      <c r="F42" s="55">
        <v>26960</v>
      </c>
      <c r="G42" s="51">
        <v>43610</v>
      </c>
      <c r="H42" s="55">
        <v>24760</v>
      </c>
      <c r="I42" s="55" t="s">
        <v>256</v>
      </c>
      <c r="J42" s="55">
        <v>6495</v>
      </c>
      <c r="K42" s="55" t="s">
        <v>88</v>
      </c>
      <c r="L42" s="55">
        <v>1415.91</v>
      </c>
      <c r="M42" s="55" t="s">
        <v>1713</v>
      </c>
    </row>
    <row r="43" spans="1:13">
      <c r="A43" s="55">
        <v>1048007</v>
      </c>
      <c r="B43" s="55">
        <v>527802</v>
      </c>
      <c r="C43" s="55">
        <v>120195</v>
      </c>
      <c r="D43" s="55">
        <v>101862</v>
      </c>
      <c r="E43" s="55" t="s">
        <v>1714</v>
      </c>
      <c r="F43" s="55">
        <v>26960</v>
      </c>
      <c r="G43" s="51">
        <v>43610</v>
      </c>
      <c r="H43" s="55">
        <v>24760</v>
      </c>
      <c r="I43" s="55" t="s">
        <v>256</v>
      </c>
      <c r="J43" s="55">
        <v>6464</v>
      </c>
      <c r="K43" s="55" t="s">
        <v>88</v>
      </c>
      <c r="L43" s="55">
        <v>1409.152</v>
      </c>
      <c r="M43" s="55" t="s">
        <v>1715</v>
      </c>
    </row>
    <row r="44" spans="1:13">
      <c r="A44" s="55">
        <v>1048015</v>
      </c>
      <c r="B44" s="55">
        <v>527869</v>
      </c>
      <c r="C44" s="55">
        <v>120195</v>
      </c>
      <c r="D44" s="55">
        <v>101862</v>
      </c>
      <c r="E44" s="55" t="s">
        <v>1716</v>
      </c>
      <c r="F44" s="55">
        <v>26960</v>
      </c>
      <c r="G44" s="51">
        <v>43610</v>
      </c>
      <c r="H44" s="55">
        <v>24762</v>
      </c>
      <c r="I44" s="55" t="s">
        <v>254</v>
      </c>
      <c r="J44" s="55">
        <v>6522</v>
      </c>
      <c r="K44" s="55" t="s">
        <v>88</v>
      </c>
      <c r="L44" s="55">
        <v>1421.796</v>
      </c>
      <c r="M44" s="55" t="s">
        <v>1717</v>
      </c>
    </row>
    <row r="45" spans="1:13">
      <c r="A45" s="55">
        <v>1048017</v>
      </c>
      <c r="B45" s="55">
        <v>527887</v>
      </c>
      <c r="C45" s="55">
        <v>120195</v>
      </c>
      <c r="D45" s="55">
        <v>101862</v>
      </c>
      <c r="E45" s="55" t="s">
        <v>1718</v>
      </c>
      <c r="F45" s="55">
        <v>26960</v>
      </c>
      <c r="G45" s="51">
        <v>43610</v>
      </c>
      <c r="H45" s="55">
        <v>24762</v>
      </c>
      <c r="I45" s="55" t="s">
        <v>254</v>
      </c>
      <c r="J45" s="55">
        <v>7339</v>
      </c>
      <c r="K45" s="55" t="s">
        <v>88</v>
      </c>
      <c r="L45" s="55">
        <v>1372.393</v>
      </c>
      <c r="M45" s="55" t="s">
        <v>1719</v>
      </c>
    </row>
    <row r="46" spans="1:13">
      <c r="A46" s="55">
        <v>1048368</v>
      </c>
      <c r="B46" s="55">
        <v>528473</v>
      </c>
      <c r="C46" s="55">
        <v>120195</v>
      </c>
      <c r="D46" s="55">
        <v>101862</v>
      </c>
      <c r="E46" s="55" t="s">
        <v>1720</v>
      </c>
      <c r="F46" s="55">
        <v>26960</v>
      </c>
      <c r="G46" s="51">
        <v>43612</v>
      </c>
      <c r="H46" s="55">
        <v>24762</v>
      </c>
      <c r="I46" s="55" t="s">
        <v>254</v>
      </c>
      <c r="J46" s="55">
        <v>5586</v>
      </c>
      <c r="K46" s="55" t="s">
        <v>1656</v>
      </c>
      <c r="L46" s="55">
        <v>1044.5820000000001</v>
      </c>
      <c r="M46" s="55" t="s">
        <v>1721</v>
      </c>
    </row>
    <row r="47" spans="1:13">
      <c r="A47" s="55">
        <v>1048371</v>
      </c>
      <c r="B47" s="55">
        <v>528487</v>
      </c>
      <c r="C47" s="55">
        <v>120195</v>
      </c>
      <c r="D47" s="55">
        <v>101862</v>
      </c>
      <c r="E47" s="55" t="s">
        <v>1722</v>
      </c>
      <c r="F47" s="55">
        <v>26960</v>
      </c>
      <c r="G47" s="51">
        <v>43612</v>
      </c>
      <c r="H47" s="55">
        <v>24764</v>
      </c>
      <c r="I47" s="55" t="s">
        <v>255</v>
      </c>
      <c r="J47" s="55">
        <v>7529</v>
      </c>
      <c r="K47" s="55" t="s">
        <v>1656</v>
      </c>
      <c r="L47" s="55">
        <v>1407.923</v>
      </c>
      <c r="M47" s="55" t="s">
        <v>1723</v>
      </c>
    </row>
    <row r="48" spans="1:13">
      <c r="A48" s="55">
        <v>1048401</v>
      </c>
      <c r="B48" s="55">
        <v>528655</v>
      </c>
      <c r="C48" s="55">
        <v>120195</v>
      </c>
      <c r="D48" s="55">
        <v>101862</v>
      </c>
      <c r="E48" s="55" t="s">
        <v>1724</v>
      </c>
      <c r="F48" s="55">
        <v>26960</v>
      </c>
      <c r="G48" s="51">
        <v>43612</v>
      </c>
      <c r="H48" s="55">
        <v>24764</v>
      </c>
      <c r="I48" s="55" t="s">
        <v>255</v>
      </c>
      <c r="J48" s="55">
        <v>6166</v>
      </c>
      <c r="K48" s="55" t="s">
        <v>1656</v>
      </c>
      <c r="L48" s="55">
        <v>937.23199999999997</v>
      </c>
      <c r="M48" s="55" t="s">
        <v>1725</v>
      </c>
    </row>
    <row r="49" spans="1:13">
      <c r="A49" s="55">
        <v>1050840</v>
      </c>
      <c r="B49" s="55">
        <v>530492</v>
      </c>
      <c r="C49" s="55">
        <v>120195</v>
      </c>
      <c r="D49" s="55">
        <v>101862</v>
      </c>
      <c r="E49" s="55" t="s">
        <v>1726</v>
      </c>
      <c r="F49" s="55">
        <v>26960</v>
      </c>
      <c r="G49" s="51">
        <v>43619</v>
      </c>
      <c r="H49" s="55">
        <v>24767</v>
      </c>
      <c r="I49" s="55" t="s">
        <v>263</v>
      </c>
      <c r="J49" s="55">
        <v>6966</v>
      </c>
      <c r="K49" s="55" t="s">
        <v>85</v>
      </c>
      <c r="L49" s="55">
        <v>1386.2339999999999</v>
      </c>
      <c r="M49" s="55" t="s">
        <v>1727</v>
      </c>
    </row>
    <row r="50" spans="1:13">
      <c r="A50" s="55">
        <v>1052455</v>
      </c>
      <c r="B50" s="55">
        <v>531813</v>
      </c>
      <c r="C50" s="55">
        <v>120195</v>
      </c>
      <c r="D50" s="55">
        <v>101862</v>
      </c>
      <c r="E50" s="55" t="s">
        <v>1728</v>
      </c>
      <c r="F50" s="55">
        <v>26960</v>
      </c>
      <c r="G50" s="51">
        <v>43623</v>
      </c>
      <c r="H50" s="55">
        <v>24767</v>
      </c>
      <c r="I50" s="55" t="s">
        <v>263</v>
      </c>
      <c r="J50" s="55">
        <v>6975</v>
      </c>
      <c r="K50" s="55" t="s">
        <v>85</v>
      </c>
      <c r="L50" s="55">
        <v>1346.175</v>
      </c>
      <c r="M50" s="55" t="s">
        <v>1729</v>
      </c>
    </row>
    <row r="51" spans="1:13">
      <c r="A51" s="55">
        <v>1052459</v>
      </c>
      <c r="B51" s="55">
        <v>531814</v>
      </c>
      <c r="C51" s="55">
        <v>120195</v>
      </c>
      <c r="D51" s="55">
        <v>101862</v>
      </c>
      <c r="E51" s="55" t="s">
        <v>1730</v>
      </c>
      <c r="F51" s="55">
        <v>26960</v>
      </c>
      <c r="G51" s="51">
        <v>43623</v>
      </c>
      <c r="H51" s="55">
        <v>24767</v>
      </c>
      <c r="I51" s="55" t="s">
        <v>263</v>
      </c>
      <c r="J51" s="55">
        <v>6932</v>
      </c>
      <c r="K51" s="55" t="s">
        <v>85</v>
      </c>
      <c r="L51" s="55">
        <v>1337.876</v>
      </c>
      <c r="M51" s="55" t="s">
        <v>1731</v>
      </c>
    </row>
    <row r="52" spans="1:13">
      <c r="A52" s="55">
        <v>1052506</v>
      </c>
      <c r="B52" s="55">
        <v>531882</v>
      </c>
      <c r="C52" s="55">
        <v>120195</v>
      </c>
      <c r="D52" s="55">
        <v>101862</v>
      </c>
      <c r="E52" s="55" t="s">
        <v>1732</v>
      </c>
      <c r="F52" s="55">
        <v>26960</v>
      </c>
      <c r="G52" s="51">
        <v>43623</v>
      </c>
      <c r="H52" s="55">
        <v>24769</v>
      </c>
      <c r="I52" s="55" t="s">
        <v>265</v>
      </c>
      <c r="J52" s="55">
        <v>7203</v>
      </c>
      <c r="K52" s="55" t="s">
        <v>85</v>
      </c>
      <c r="L52" s="55">
        <v>1426.194</v>
      </c>
      <c r="M52" s="55" t="s">
        <v>1733</v>
      </c>
    </row>
    <row r="53" spans="1:13">
      <c r="A53" s="55">
        <v>1052519</v>
      </c>
      <c r="B53" s="55">
        <v>531932</v>
      </c>
      <c r="C53" s="55">
        <v>120195</v>
      </c>
      <c r="D53" s="55">
        <v>101862</v>
      </c>
      <c r="E53" s="55" t="s">
        <v>1734</v>
      </c>
      <c r="F53" s="55">
        <v>26960</v>
      </c>
      <c r="G53" s="51">
        <v>43623</v>
      </c>
      <c r="H53" s="55">
        <v>24771</v>
      </c>
      <c r="I53" s="55" t="s">
        <v>268</v>
      </c>
      <c r="J53" s="55">
        <v>7127</v>
      </c>
      <c r="K53" s="55" t="s">
        <v>85</v>
      </c>
      <c r="L53" s="55">
        <v>1411.146</v>
      </c>
      <c r="M53" s="55" t="s">
        <v>1735</v>
      </c>
    </row>
    <row r="54" spans="1:13">
      <c r="A54" s="55">
        <v>1052546</v>
      </c>
      <c r="B54" s="55">
        <v>532032</v>
      </c>
      <c r="C54" s="55">
        <v>120195</v>
      </c>
      <c r="D54" s="55">
        <v>101862</v>
      </c>
      <c r="E54" s="55" t="s">
        <v>1736</v>
      </c>
      <c r="F54" s="55">
        <v>26960</v>
      </c>
      <c r="G54" s="51">
        <v>43623</v>
      </c>
      <c r="H54" s="55">
        <v>24768</v>
      </c>
      <c r="I54" s="55" t="s">
        <v>266</v>
      </c>
      <c r="J54" s="55">
        <v>7119</v>
      </c>
      <c r="K54" s="55" t="s">
        <v>85</v>
      </c>
      <c r="L54" s="55">
        <v>1494.99</v>
      </c>
      <c r="M54" s="55" t="s">
        <v>1737</v>
      </c>
    </row>
    <row r="55" spans="1:13">
      <c r="A55" s="55">
        <v>1052557</v>
      </c>
      <c r="B55" s="55">
        <v>532049</v>
      </c>
      <c r="C55" s="55">
        <v>120195</v>
      </c>
      <c r="D55" s="55">
        <v>101862</v>
      </c>
      <c r="E55" s="55" t="s">
        <v>1738</v>
      </c>
      <c r="F55" s="55">
        <v>26960</v>
      </c>
      <c r="G55" s="51">
        <v>43623</v>
      </c>
      <c r="H55" s="55">
        <v>24768</v>
      </c>
      <c r="I55" s="55" t="s">
        <v>266</v>
      </c>
      <c r="J55" s="55">
        <v>6746</v>
      </c>
      <c r="K55" s="55" t="s">
        <v>85</v>
      </c>
      <c r="L55" s="55">
        <v>1416.66</v>
      </c>
      <c r="M55" s="55" t="s">
        <v>1739</v>
      </c>
    </row>
    <row r="56" spans="1:13">
      <c r="A56" s="55">
        <v>1052583</v>
      </c>
      <c r="B56" s="55">
        <v>532131</v>
      </c>
      <c r="C56" s="55">
        <v>120195</v>
      </c>
      <c r="D56" s="55">
        <v>101862</v>
      </c>
      <c r="E56" s="55" t="s">
        <v>1740</v>
      </c>
      <c r="F56" s="55">
        <v>26960</v>
      </c>
      <c r="G56" s="51">
        <v>43623</v>
      </c>
      <c r="H56" s="55">
        <v>24770</v>
      </c>
      <c r="I56" s="55" t="s">
        <v>262</v>
      </c>
      <c r="J56" s="55">
        <v>7297</v>
      </c>
      <c r="K56" s="55" t="s">
        <v>85</v>
      </c>
      <c r="L56" s="55">
        <v>1386.43</v>
      </c>
      <c r="M56" s="55" t="s">
        <v>1741</v>
      </c>
    </row>
    <row r="57" spans="1:13">
      <c r="A57" s="55">
        <v>1052622</v>
      </c>
      <c r="B57" s="55">
        <v>532214</v>
      </c>
      <c r="C57" s="55">
        <v>120195</v>
      </c>
      <c r="D57" s="55">
        <v>101862</v>
      </c>
      <c r="E57" s="55" t="s">
        <v>1742</v>
      </c>
      <c r="F57" s="55">
        <v>26960</v>
      </c>
      <c r="G57" s="51">
        <v>43623</v>
      </c>
      <c r="H57" s="55">
        <v>24770</v>
      </c>
      <c r="I57" s="55" t="s">
        <v>262</v>
      </c>
      <c r="J57" s="55">
        <v>7864</v>
      </c>
      <c r="K57" s="55" t="s">
        <v>85</v>
      </c>
      <c r="L57" s="55">
        <v>1494.16</v>
      </c>
      <c r="M57" s="55" t="s">
        <v>1743</v>
      </c>
    </row>
    <row r="58" spans="1:13">
      <c r="A58" s="55">
        <v>1052643</v>
      </c>
      <c r="B58" s="55">
        <v>532367</v>
      </c>
      <c r="C58" s="55">
        <v>120195</v>
      </c>
      <c r="D58" s="55">
        <v>101862</v>
      </c>
      <c r="E58" s="55" t="s">
        <v>1744</v>
      </c>
      <c r="F58" s="55">
        <v>26960</v>
      </c>
      <c r="G58" s="51">
        <v>43623</v>
      </c>
      <c r="H58" s="55">
        <v>24770</v>
      </c>
      <c r="I58" s="55" t="s">
        <v>262</v>
      </c>
      <c r="J58" s="55">
        <v>4115</v>
      </c>
      <c r="K58" s="55" t="s">
        <v>85</v>
      </c>
      <c r="L58" s="55">
        <v>716.01</v>
      </c>
      <c r="M58" s="55" t="s">
        <v>1745</v>
      </c>
    </row>
    <row r="59" spans="1:13">
      <c r="A59" s="55">
        <v>1052711</v>
      </c>
      <c r="B59" s="55">
        <v>532449</v>
      </c>
      <c r="C59" s="55">
        <v>120195</v>
      </c>
      <c r="D59" s="55">
        <v>101862</v>
      </c>
      <c r="E59" s="55" t="s">
        <v>1746</v>
      </c>
      <c r="F59" s="55">
        <v>26960</v>
      </c>
      <c r="G59" s="51">
        <v>43624</v>
      </c>
      <c r="H59" s="55">
        <v>24772</v>
      </c>
      <c r="I59" s="55" t="s">
        <v>258</v>
      </c>
      <c r="J59" s="55">
        <v>6634</v>
      </c>
      <c r="K59" s="55" t="s">
        <v>85</v>
      </c>
      <c r="L59" s="55">
        <v>1041.538</v>
      </c>
      <c r="M59" s="55" t="s">
        <v>1747</v>
      </c>
    </row>
    <row r="60" spans="1:13">
      <c r="A60" s="55">
        <v>1054545</v>
      </c>
      <c r="B60" s="55">
        <v>533468</v>
      </c>
      <c r="C60" s="55">
        <v>120195</v>
      </c>
      <c r="D60" s="55">
        <v>101862</v>
      </c>
      <c r="E60" s="55" t="s">
        <v>1748</v>
      </c>
      <c r="F60" s="55">
        <v>26960</v>
      </c>
      <c r="G60" s="51">
        <v>43627</v>
      </c>
      <c r="H60" s="55">
        <v>24773</v>
      </c>
      <c r="I60" s="55" t="s">
        <v>264</v>
      </c>
      <c r="J60" s="55">
        <v>8928</v>
      </c>
      <c r="K60" s="55" t="s">
        <v>84</v>
      </c>
      <c r="L60" s="55">
        <v>1392.768</v>
      </c>
      <c r="M60" s="55" t="s">
        <v>1749</v>
      </c>
    </row>
    <row r="61" spans="1:13">
      <c r="A61" s="55">
        <v>1054548</v>
      </c>
      <c r="B61" s="55">
        <v>533485</v>
      </c>
      <c r="C61" s="55">
        <v>120195</v>
      </c>
      <c r="D61" s="55">
        <v>101862</v>
      </c>
      <c r="E61" s="55" t="s">
        <v>1750</v>
      </c>
      <c r="F61" s="55">
        <v>26960</v>
      </c>
      <c r="G61" s="51">
        <v>43627</v>
      </c>
      <c r="H61" s="55">
        <v>24774</v>
      </c>
      <c r="I61" s="55" t="s">
        <v>252</v>
      </c>
      <c r="J61" s="55">
        <v>2369</v>
      </c>
      <c r="K61" s="55" t="s">
        <v>84</v>
      </c>
      <c r="L61" s="55">
        <v>369.56400000000002</v>
      </c>
      <c r="M61" s="55" t="s">
        <v>1751</v>
      </c>
    </row>
    <row r="62" spans="1:13">
      <c r="A62" s="55">
        <v>1046555</v>
      </c>
      <c r="B62" s="55">
        <v>525839</v>
      </c>
      <c r="C62" s="55">
        <v>120195</v>
      </c>
      <c r="D62" s="55">
        <v>101862</v>
      </c>
      <c r="E62" s="55" t="s">
        <v>1752</v>
      </c>
      <c r="F62" s="55">
        <v>26960</v>
      </c>
      <c r="G62" s="51">
        <v>43607</v>
      </c>
      <c r="H62" s="55">
        <v>24761</v>
      </c>
      <c r="I62" s="55" t="s">
        <v>260</v>
      </c>
      <c r="J62" s="55">
        <v>5933</v>
      </c>
      <c r="K62" s="55" t="s">
        <v>88</v>
      </c>
      <c r="L62" s="55">
        <v>1429.8530000000001</v>
      </c>
      <c r="M62" s="55" t="s">
        <v>1753</v>
      </c>
    </row>
    <row r="63" spans="1:13">
      <c r="A63" s="55">
        <v>1046622</v>
      </c>
      <c r="B63" s="55">
        <v>526005</v>
      </c>
      <c r="C63" s="55">
        <v>120195</v>
      </c>
      <c r="D63" s="55">
        <v>101862</v>
      </c>
      <c r="E63" s="55" t="s">
        <v>1754</v>
      </c>
      <c r="F63" s="55">
        <v>26960</v>
      </c>
      <c r="G63" s="51">
        <v>43607</v>
      </c>
      <c r="H63" s="55">
        <v>24759</v>
      </c>
      <c r="I63" s="55" t="s">
        <v>271</v>
      </c>
      <c r="J63" s="55">
        <v>7004</v>
      </c>
      <c r="K63" s="55" t="s">
        <v>88</v>
      </c>
      <c r="L63" s="55">
        <v>1428.816</v>
      </c>
      <c r="M63" s="55" t="s">
        <v>1755</v>
      </c>
    </row>
    <row r="64" spans="1:13">
      <c r="A64" s="55">
        <v>1047993</v>
      </c>
      <c r="B64" s="55">
        <v>527692</v>
      </c>
      <c r="C64" s="55">
        <v>120195</v>
      </c>
      <c r="D64" s="55">
        <v>101862</v>
      </c>
      <c r="E64" s="55" t="s">
        <v>1756</v>
      </c>
      <c r="F64" s="55">
        <v>26960</v>
      </c>
      <c r="G64" s="51">
        <v>43610</v>
      </c>
      <c r="H64" s="55">
        <v>24760</v>
      </c>
      <c r="I64" s="55" t="s">
        <v>256</v>
      </c>
      <c r="J64" s="55">
        <v>7380</v>
      </c>
      <c r="K64" s="55" t="s">
        <v>88</v>
      </c>
      <c r="L64" s="55">
        <v>1439.1</v>
      </c>
      <c r="M64" s="55" t="s">
        <v>1757</v>
      </c>
    </row>
    <row r="65" spans="1:13">
      <c r="A65" s="55">
        <v>1048002</v>
      </c>
      <c r="B65" s="55">
        <v>527777</v>
      </c>
      <c r="C65" s="55">
        <v>120195</v>
      </c>
      <c r="D65" s="55">
        <v>101862</v>
      </c>
      <c r="E65" s="55" t="s">
        <v>1758</v>
      </c>
      <c r="F65" s="55">
        <v>26960</v>
      </c>
      <c r="G65" s="51">
        <v>43610</v>
      </c>
      <c r="H65" s="55">
        <v>24760</v>
      </c>
      <c r="I65" s="55" t="s">
        <v>256</v>
      </c>
      <c r="J65" s="55">
        <v>6257</v>
      </c>
      <c r="K65" s="55" t="s">
        <v>88</v>
      </c>
      <c r="L65" s="55">
        <v>1364.0260000000001</v>
      </c>
      <c r="M65" s="55" t="s">
        <v>1759</v>
      </c>
    </row>
    <row r="66" spans="1:13">
      <c r="A66" s="55">
        <v>1048006</v>
      </c>
      <c r="B66" s="55">
        <v>527794</v>
      </c>
      <c r="C66" s="55">
        <v>120195</v>
      </c>
      <c r="D66" s="55">
        <v>101862</v>
      </c>
      <c r="E66" s="55" t="s">
        <v>1760</v>
      </c>
      <c r="F66" s="55">
        <v>26960</v>
      </c>
      <c r="G66" s="51">
        <v>43610</v>
      </c>
      <c r="H66" s="55">
        <v>24760</v>
      </c>
      <c r="I66" s="55" t="s">
        <v>256</v>
      </c>
      <c r="J66" s="55">
        <v>6498</v>
      </c>
      <c r="K66" s="55" t="s">
        <v>88</v>
      </c>
      <c r="L66" s="55">
        <v>1416.5640000000001</v>
      </c>
      <c r="M66" s="55" t="s">
        <v>1761</v>
      </c>
    </row>
    <row r="67" spans="1:13">
      <c r="A67" s="55">
        <v>1048009</v>
      </c>
      <c r="B67" s="55">
        <v>527826</v>
      </c>
      <c r="C67" s="55">
        <v>120195</v>
      </c>
      <c r="D67" s="55">
        <v>101862</v>
      </c>
      <c r="E67" s="55" t="s">
        <v>1762</v>
      </c>
      <c r="F67" s="55">
        <v>26960</v>
      </c>
      <c r="G67" s="51">
        <v>43610</v>
      </c>
      <c r="H67" s="55">
        <v>24762</v>
      </c>
      <c r="I67" s="55" t="s">
        <v>254</v>
      </c>
      <c r="J67" s="55">
        <v>6460</v>
      </c>
      <c r="K67" s="55" t="s">
        <v>88</v>
      </c>
      <c r="L67" s="55">
        <v>1408.28</v>
      </c>
      <c r="M67" s="55" t="s">
        <v>1763</v>
      </c>
    </row>
    <row r="68" spans="1:13">
      <c r="A68" s="55">
        <v>1048012</v>
      </c>
      <c r="B68" s="55">
        <v>527845</v>
      </c>
      <c r="C68" s="55">
        <v>120195</v>
      </c>
      <c r="D68" s="55">
        <v>101862</v>
      </c>
      <c r="E68" s="55" t="s">
        <v>1764</v>
      </c>
      <c r="F68" s="55">
        <v>26960</v>
      </c>
      <c r="G68" s="51">
        <v>43610</v>
      </c>
      <c r="H68" s="55">
        <v>24762</v>
      </c>
      <c r="I68" s="55" t="s">
        <v>254</v>
      </c>
      <c r="J68" s="55">
        <v>6500</v>
      </c>
      <c r="K68" s="55" t="s">
        <v>88</v>
      </c>
      <c r="L68" s="55">
        <v>1417</v>
      </c>
      <c r="M68" s="55" t="s">
        <v>1765</v>
      </c>
    </row>
    <row r="69" spans="1:13">
      <c r="A69" s="55">
        <v>1048365</v>
      </c>
      <c r="B69" s="55">
        <v>528462</v>
      </c>
      <c r="C69" s="55">
        <v>120195</v>
      </c>
      <c r="D69" s="55">
        <v>101862</v>
      </c>
      <c r="E69" s="55" t="s">
        <v>1766</v>
      </c>
      <c r="F69" s="55">
        <v>26960</v>
      </c>
      <c r="G69" s="51">
        <v>43612</v>
      </c>
      <c r="H69" s="55">
        <v>24762</v>
      </c>
      <c r="I69" s="55" t="s">
        <v>254</v>
      </c>
      <c r="J69" s="55">
        <v>7322</v>
      </c>
      <c r="K69" s="55" t="s">
        <v>1656</v>
      </c>
      <c r="L69" s="55">
        <v>1369.2139999999999</v>
      </c>
      <c r="M69" s="55" t="s">
        <v>1767</v>
      </c>
    </row>
    <row r="70" spans="1:13">
      <c r="A70" s="55">
        <v>1048370</v>
      </c>
      <c r="B70" s="55">
        <v>528479</v>
      </c>
      <c r="C70" s="55">
        <v>120195</v>
      </c>
      <c r="D70" s="55">
        <v>101862</v>
      </c>
      <c r="E70" s="55" t="s">
        <v>1768</v>
      </c>
      <c r="F70" s="55">
        <v>26960</v>
      </c>
      <c r="G70" s="51">
        <v>43612</v>
      </c>
      <c r="H70" s="55">
        <v>24764</v>
      </c>
      <c r="I70" s="55" t="s">
        <v>255</v>
      </c>
      <c r="J70" s="55">
        <v>7590</v>
      </c>
      <c r="K70" s="55" t="s">
        <v>1656</v>
      </c>
      <c r="L70" s="55">
        <v>1419.33</v>
      </c>
      <c r="M70" s="55" t="s">
        <v>1769</v>
      </c>
    </row>
    <row r="71" spans="1:13">
      <c r="A71" s="55">
        <v>1048375</v>
      </c>
      <c r="B71" s="55">
        <v>528530</v>
      </c>
      <c r="C71" s="55">
        <v>120195</v>
      </c>
      <c r="D71" s="55">
        <v>101862</v>
      </c>
      <c r="E71" s="55" t="s">
        <v>1770</v>
      </c>
      <c r="F71" s="55">
        <v>26960</v>
      </c>
      <c r="G71" s="51">
        <v>43612</v>
      </c>
      <c r="H71" s="55">
        <v>24764</v>
      </c>
      <c r="I71" s="55" t="s">
        <v>255</v>
      </c>
      <c r="J71" s="55">
        <v>9037</v>
      </c>
      <c r="K71" s="55" t="s">
        <v>1656</v>
      </c>
      <c r="L71" s="55">
        <v>1373.624</v>
      </c>
      <c r="M71" s="55" t="s">
        <v>1771</v>
      </c>
    </row>
    <row r="72" spans="1:13">
      <c r="A72" s="55">
        <v>1048403</v>
      </c>
      <c r="B72" s="55">
        <v>528662</v>
      </c>
      <c r="C72" s="55">
        <v>120195</v>
      </c>
      <c r="D72" s="55">
        <v>101862</v>
      </c>
      <c r="E72" s="55" t="s">
        <v>1772</v>
      </c>
      <c r="F72" s="55">
        <v>26960</v>
      </c>
      <c r="G72" s="51">
        <v>43612</v>
      </c>
      <c r="H72" s="55">
        <v>24766</v>
      </c>
      <c r="I72" s="55" t="s">
        <v>259</v>
      </c>
      <c r="J72" s="55">
        <v>1937</v>
      </c>
      <c r="K72" s="55" t="s">
        <v>1656</v>
      </c>
      <c r="L72" s="55">
        <v>294.42399999999998</v>
      </c>
      <c r="M72" s="55" t="s">
        <v>1773</v>
      </c>
    </row>
    <row r="73" spans="1:13">
      <c r="A73" s="55">
        <v>1048413</v>
      </c>
      <c r="B73" s="55">
        <v>528730</v>
      </c>
      <c r="C73" s="55">
        <v>120195</v>
      </c>
      <c r="D73" s="55">
        <v>101862</v>
      </c>
      <c r="E73" s="55" t="s">
        <v>1774</v>
      </c>
      <c r="F73" s="55">
        <v>26960</v>
      </c>
      <c r="G73" s="51">
        <v>43612</v>
      </c>
      <c r="H73" s="55">
        <v>24766</v>
      </c>
      <c r="I73" s="55" t="s">
        <v>259</v>
      </c>
      <c r="J73" s="55">
        <v>9011</v>
      </c>
      <c r="K73" s="55" t="s">
        <v>1656</v>
      </c>
      <c r="L73" s="55">
        <v>1369.672</v>
      </c>
      <c r="M73" s="55" t="s">
        <v>1775</v>
      </c>
    </row>
    <row r="74" spans="1:13">
      <c r="A74" s="55">
        <v>1050827</v>
      </c>
      <c r="B74" s="55">
        <v>530370</v>
      </c>
      <c r="C74" s="55">
        <v>120195</v>
      </c>
      <c r="D74" s="55">
        <v>101862</v>
      </c>
      <c r="E74" s="55" t="s">
        <v>1776</v>
      </c>
      <c r="F74" s="55">
        <v>26960</v>
      </c>
      <c r="G74" s="51">
        <v>43619</v>
      </c>
      <c r="H74" s="55">
        <v>24765</v>
      </c>
      <c r="I74" s="55" t="s">
        <v>261</v>
      </c>
      <c r="J74" s="55">
        <v>6967</v>
      </c>
      <c r="K74" s="55" t="s">
        <v>85</v>
      </c>
      <c r="L74" s="55">
        <v>1386.433</v>
      </c>
      <c r="M74" s="55" t="s">
        <v>1777</v>
      </c>
    </row>
    <row r="75" spans="1:13">
      <c r="A75" s="55">
        <v>1050832</v>
      </c>
      <c r="B75" s="55">
        <v>530419</v>
      </c>
      <c r="C75" s="55">
        <v>120195</v>
      </c>
      <c r="D75" s="55">
        <v>101862</v>
      </c>
      <c r="E75" s="55" t="s">
        <v>1778</v>
      </c>
      <c r="F75" s="55">
        <v>26960</v>
      </c>
      <c r="G75" s="51">
        <v>43619</v>
      </c>
      <c r="H75" s="55">
        <v>24765</v>
      </c>
      <c r="I75" s="55" t="s">
        <v>261</v>
      </c>
      <c r="J75" s="55">
        <v>6937</v>
      </c>
      <c r="K75" s="55" t="s">
        <v>85</v>
      </c>
      <c r="L75" s="55">
        <v>1380.463</v>
      </c>
      <c r="M75" s="55" t="s">
        <v>1779</v>
      </c>
    </row>
    <row r="76" spans="1:13">
      <c r="A76" s="55">
        <v>1052516</v>
      </c>
      <c r="B76" s="55">
        <v>531906</v>
      </c>
      <c r="C76" s="55">
        <v>120195</v>
      </c>
      <c r="D76" s="55">
        <v>101862</v>
      </c>
      <c r="E76" s="55" t="s">
        <v>1780</v>
      </c>
      <c r="F76" s="55">
        <v>26960</v>
      </c>
      <c r="G76" s="51">
        <v>43623</v>
      </c>
      <c r="H76" s="55">
        <v>24769</v>
      </c>
      <c r="I76" s="55" t="s">
        <v>265</v>
      </c>
      <c r="J76" s="55">
        <v>2969</v>
      </c>
      <c r="K76" s="55" t="s">
        <v>85</v>
      </c>
      <c r="L76" s="55">
        <v>587.86199999999997</v>
      </c>
      <c r="M76" s="55" t="s">
        <v>1781</v>
      </c>
    </row>
    <row r="77" spans="1:13">
      <c r="A77" s="55">
        <v>1052520</v>
      </c>
      <c r="B77" s="55">
        <v>531938</v>
      </c>
      <c r="C77" s="55">
        <v>120195</v>
      </c>
      <c r="D77" s="55">
        <v>101862</v>
      </c>
      <c r="E77" s="55" t="s">
        <v>1782</v>
      </c>
      <c r="F77" s="55">
        <v>26960</v>
      </c>
      <c r="G77" s="51">
        <v>43623</v>
      </c>
      <c r="H77" s="55">
        <v>24771</v>
      </c>
      <c r="I77" s="55" t="s">
        <v>268</v>
      </c>
      <c r="J77" s="55">
        <v>6971</v>
      </c>
      <c r="K77" s="55" t="s">
        <v>85</v>
      </c>
      <c r="L77" s="55">
        <v>1380.258</v>
      </c>
      <c r="M77" s="55" t="s">
        <v>1783</v>
      </c>
    </row>
    <row r="78" spans="1:13">
      <c r="A78" s="55">
        <v>1052524</v>
      </c>
      <c r="B78" s="55">
        <v>531955</v>
      </c>
      <c r="C78" s="55">
        <v>120195</v>
      </c>
      <c r="D78" s="55">
        <v>101862</v>
      </c>
      <c r="E78" s="55" t="s">
        <v>1784</v>
      </c>
      <c r="F78" s="55">
        <v>26960</v>
      </c>
      <c r="G78" s="51">
        <v>43623</v>
      </c>
      <c r="H78" s="55">
        <v>24771</v>
      </c>
      <c r="I78" s="55" t="s">
        <v>268</v>
      </c>
      <c r="J78" s="55">
        <v>7072</v>
      </c>
      <c r="K78" s="55" t="s">
        <v>85</v>
      </c>
      <c r="L78" s="55">
        <v>1400.2560000000001</v>
      </c>
      <c r="M78" s="55" t="s">
        <v>1785</v>
      </c>
    </row>
    <row r="79" spans="1:13">
      <c r="A79" s="55">
        <v>1052535</v>
      </c>
      <c r="B79" s="55">
        <v>531989</v>
      </c>
      <c r="C79" s="55">
        <v>120195</v>
      </c>
      <c r="D79" s="55">
        <v>101862</v>
      </c>
      <c r="E79" s="55" t="s">
        <v>1786</v>
      </c>
      <c r="F79" s="55">
        <v>26960</v>
      </c>
      <c r="G79" s="51">
        <v>43623</v>
      </c>
      <c r="H79" s="55">
        <v>24771</v>
      </c>
      <c r="I79" s="55" t="s">
        <v>268</v>
      </c>
      <c r="J79" s="55">
        <v>7433</v>
      </c>
      <c r="K79" s="55" t="s">
        <v>85</v>
      </c>
      <c r="L79" s="55">
        <v>1427.136</v>
      </c>
      <c r="M79" s="55" t="s">
        <v>1787</v>
      </c>
    </row>
    <row r="80" spans="1:13">
      <c r="A80" s="55">
        <v>1052558</v>
      </c>
      <c r="B80" s="55">
        <v>532055</v>
      </c>
      <c r="C80" s="55">
        <v>120195</v>
      </c>
      <c r="D80" s="55">
        <v>101862</v>
      </c>
      <c r="E80" s="55" t="s">
        <v>1788</v>
      </c>
      <c r="F80" s="55">
        <v>26960</v>
      </c>
      <c r="G80" s="51">
        <v>43623</v>
      </c>
      <c r="H80" s="55">
        <v>24768</v>
      </c>
      <c r="I80" s="55" t="s">
        <v>266</v>
      </c>
      <c r="J80" s="55">
        <v>6749</v>
      </c>
      <c r="K80" s="55" t="s">
        <v>85</v>
      </c>
      <c r="L80" s="55">
        <v>1417.29</v>
      </c>
      <c r="M80" s="55" t="s">
        <v>1789</v>
      </c>
    </row>
    <row r="81" spans="1:13">
      <c r="A81" s="55">
        <v>1052567</v>
      </c>
      <c r="B81" s="55">
        <v>532072</v>
      </c>
      <c r="C81" s="55">
        <v>120195</v>
      </c>
      <c r="D81" s="55">
        <v>101862</v>
      </c>
      <c r="E81" s="55" t="s">
        <v>1790</v>
      </c>
      <c r="F81" s="55">
        <v>26960</v>
      </c>
      <c r="G81" s="51">
        <v>43623</v>
      </c>
      <c r="H81" s="55">
        <v>24768</v>
      </c>
      <c r="I81" s="55" t="s">
        <v>266</v>
      </c>
      <c r="J81" s="55">
        <v>6826</v>
      </c>
      <c r="K81" s="55" t="s">
        <v>85</v>
      </c>
      <c r="L81" s="55">
        <v>1433.46</v>
      </c>
      <c r="M81" s="55" t="s">
        <v>1791</v>
      </c>
    </row>
    <row r="82" spans="1:13">
      <c r="A82" s="55">
        <v>1052625</v>
      </c>
      <c r="B82" s="55">
        <v>532225</v>
      </c>
      <c r="C82" s="55">
        <v>120195</v>
      </c>
      <c r="D82" s="55">
        <v>101862</v>
      </c>
      <c r="E82" s="55" t="s">
        <v>1792</v>
      </c>
      <c r="F82" s="55">
        <v>26960</v>
      </c>
      <c r="G82" s="51">
        <v>43623</v>
      </c>
      <c r="H82" s="55">
        <v>24770</v>
      </c>
      <c r="I82" s="55" t="s">
        <v>262</v>
      </c>
      <c r="J82" s="55">
        <v>7268</v>
      </c>
      <c r="K82" s="55" t="s">
        <v>85</v>
      </c>
      <c r="L82" s="55">
        <v>1380.92</v>
      </c>
      <c r="M82" s="55" t="s">
        <v>1793</v>
      </c>
    </row>
    <row r="83" spans="1:13">
      <c r="A83" s="55">
        <v>1052632</v>
      </c>
      <c r="B83" s="55">
        <v>532255</v>
      </c>
      <c r="C83" s="55">
        <v>120195</v>
      </c>
      <c r="D83" s="55">
        <v>101862</v>
      </c>
      <c r="E83" s="55" t="s">
        <v>1794</v>
      </c>
      <c r="F83" s="55">
        <v>26960</v>
      </c>
      <c r="G83" s="51">
        <v>43623</v>
      </c>
      <c r="H83" s="55">
        <v>24770</v>
      </c>
      <c r="I83" s="55" t="s">
        <v>262</v>
      </c>
      <c r="J83" s="55">
        <v>7221</v>
      </c>
      <c r="K83" s="55" t="s">
        <v>85</v>
      </c>
      <c r="L83" s="55">
        <v>1256.454</v>
      </c>
      <c r="M83" s="55" t="s">
        <v>1795</v>
      </c>
    </row>
    <row r="84" spans="1:13">
      <c r="A84" s="55">
        <v>1052646</v>
      </c>
      <c r="B84" s="55">
        <v>532374</v>
      </c>
      <c r="C84" s="55">
        <v>120195</v>
      </c>
      <c r="D84" s="55">
        <v>101862</v>
      </c>
      <c r="E84" s="55" t="s">
        <v>1796</v>
      </c>
      <c r="F84" s="55">
        <v>26960</v>
      </c>
      <c r="G84" s="51">
        <v>43624</v>
      </c>
      <c r="H84" s="55">
        <v>24772</v>
      </c>
      <c r="I84" s="55" t="s">
        <v>258</v>
      </c>
      <c r="J84" s="55">
        <v>3561</v>
      </c>
      <c r="K84" s="55" t="s">
        <v>85</v>
      </c>
      <c r="L84" s="55">
        <v>619.61400000000003</v>
      </c>
      <c r="M84" s="55" t="s">
        <v>1797</v>
      </c>
    </row>
    <row r="85" spans="1:13">
      <c r="A85" s="55">
        <v>1052707</v>
      </c>
      <c r="B85" s="55">
        <v>532440</v>
      </c>
      <c r="C85" s="55">
        <v>120195</v>
      </c>
      <c r="D85" s="55">
        <v>101862</v>
      </c>
      <c r="E85" s="55" t="s">
        <v>1798</v>
      </c>
      <c r="F85" s="55">
        <v>26960</v>
      </c>
      <c r="G85" s="51">
        <v>43624</v>
      </c>
      <c r="H85" s="55">
        <v>24772</v>
      </c>
      <c r="I85" s="55" t="s">
        <v>258</v>
      </c>
      <c r="J85" s="55">
        <v>8722</v>
      </c>
      <c r="K85" s="55" t="s">
        <v>85</v>
      </c>
      <c r="L85" s="55">
        <v>1369.354</v>
      </c>
      <c r="M85" s="55" t="s">
        <v>1799</v>
      </c>
    </row>
    <row r="86" spans="1:13">
      <c r="A86" s="55">
        <v>1052708</v>
      </c>
      <c r="B86" s="55">
        <v>532442</v>
      </c>
      <c r="C86" s="55">
        <v>120195</v>
      </c>
      <c r="D86" s="55">
        <v>101862</v>
      </c>
      <c r="E86" s="55" t="s">
        <v>1800</v>
      </c>
      <c r="F86" s="55">
        <v>26960</v>
      </c>
      <c r="G86" s="51">
        <v>43624</v>
      </c>
      <c r="H86" s="55">
        <v>24772</v>
      </c>
      <c r="I86" s="55" t="s">
        <v>258</v>
      </c>
      <c r="J86" s="55">
        <v>8829</v>
      </c>
      <c r="K86" s="55" t="s">
        <v>85</v>
      </c>
      <c r="L86" s="55">
        <v>1386.153</v>
      </c>
      <c r="M86" s="55" t="s">
        <v>1801</v>
      </c>
    </row>
    <row r="87" spans="1:13">
      <c r="A87" s="55">
        <v>1052714</v>
      </c>
      <c r="B87" s="55">
        <v>532459</v>
      </c>
      <c r="C87" s="55">
        <v>120195</v>
      </c>
      <c r="D87" s="55">
        <v>101862</v>
      </c>
      <c r="E87" s="55" t="s">
        <v>1802</v>
      </c>
      <c r="F87" s="55">
        <v>26960</v>
      </c>
      <c r="G87" s="51">
        <v>43624</v>
      </c>
      <c r="H87" s="55">
        <v>24774</v>
      </c>
      <c r="I87" s="55" t="s">
        <v>252</v>
      </c>
      <c r="J87" s="55">
        <v>8828</v>
      </c>
      <c r="K87" s="55" t="s">
        <v>85</v>
      </c>
      <c r="L87" s="55">
        <v>1385.9960000000001</v>
      </c>
      <c r="M87" s="55" t="s">
        <v>1803</v>
      </c>
    </row>
    <row r="88" spans="1:13">
      <c r="A88" s="55">
        <v>1054541</v>
      </c>
      <c r="B88" s="55">
        <v>533427</v>
      </c>
      <c r="C88" s="55">
        <v>120195</v>
      </c>
      <c r="D88" s="55">
        <v>101862</v>
      </c>
      <c r="E88" s="55" t="s">
        <v>1804</v>
      </c>
      <c r="F88" s="55">
        <v>26960</v>
      </c>
      <c r="G88" s="51">
        <v>43627</v>
      </c>
      <c r="H88" s="55">
        <v>24773</v>
      </c>
      <c r="I88" s="55" t="s">
        <v>264</v>
      </c>
      <c r="J88" s="55">
        <v>8403</v>
      </c>
      <c r="K88" s="55" t="s">
        <v>84</v>
      </c>
      <c r="L88" s="55">
        <v>1403.3009999999999</v>
      </c>
      <c r="M88" s="55" t="s">
        <v>1805</v>
      </c>
    </row>
    <row r="89" spans="1:13">
      <c r="A89" s="55">
        <v>1046533</v>
      </c>
      <c r="B89" s="55">
        <v>525623</v>
      </c>
      <c r="C89" s="55">
        <v>120195</v>
      </c>
      <c r="D89" s="55">
        <v>101862</v>
      </c>
      <c r="E89" s="55" t="s">
        <v>1806</v>
      </c>
      <c r="F89" s="55">
        <v>26960</v>
      </c>
      <c r="G89" s="51">
        <v>43607</v>
      </c>
      <c r="H89" s="55">
        <v>24763</v>
      </c>
      <c r="I89" s="55" t="s">
        <v>269</v>
      </c>
      <c r="J89" s="55">
        <v>5927</v>
      </c>
      <c r="K89" s="55" t="s">
        <v>88</v>
      </c>
      <c r="L89" s="55">
        <v>1428.4069999999999</v>
      </c>
      <c r="M89" s="55" t="s">
        <v>1807</v>
      </c>
    </row>
    <row r="90" spans="1:13">
      <c r="A90" s="55">
        <v>1046541</v>
      </c>
      <c r="B90" s="55">
        <v>525655</v>
      </c>
      <c r="C90" s="55">
        <v>120195</v>
      </c>
      <c r="D90" s="55">
        <v>101862</v>
      </c>
      <c r="E90" s="55" t="s">
        <v>1808</v>
      </c>
      <c r="F90" s="55">
        <v>26960</v>
      </c>
      <c r="G90" s="51">
        <v>43607</v>
      </c>
      <c r="H90" s="55">
        <v>24761</v>
      </c>
      <c r="I90" s="55" t="s">
        <v>260</v>
      </c>
      <c r="J90" s="55">
        <v>5849</v>
      </c>
      <c r="K90" s="55" t="s">
        <v>88</v>
      </c>
      <c r="L90" s="55">
        <v>1409.6089999999999</v>
      </c>
      <c r="M90" s="55" t="s">
        <v>1809</v>
      </c>
    </row>
    <row r="91" spans="1:13">
      <c r="A91" s="55">
        <v>1046545</v>
      </c>
      <c r="B91" s="55">
        <v>525689</v>
      </c>
      <c r="C91" s="55">
        <v>120195</v>
      </c>
      <c r="D91" s="55">
        <v>101862</v>
      </c>
      <c r="E91" s="55" t="s">
        <v>1810</v>
      </c>
      <c r="F91" s="55">
        <v>26960</v>
      </c>
      <c r="G91" s="51">
        <v>43607</v>
      </c>
      <c r="H91" s="55">
        <v>24761</v>
      </c>
      <c r="I91" s="55" t="s">
        <v>260</v>
      </c>
      <c r="J91" s="55">
        <v>5790</v>
      </c>
      <c r="K91" s="55" t="s">
        <v>88</v>
      </c>
      <c r="L91" s="55">
        <v>1395.39</v>
      </c>
      <c r="M91" s="55" t="s">
        <v>1811</v>
      </c>
    </row>
    <row r="92" spans="1:13">
      <c r="A92" s="55">
        <v>1046562</v>
      </c>
      <c r="B92" s="55">
        <v>525957</v>
      </c>
      <c r="C92" s="55">
        <v>120195</v>
      </c>
      <c r="D92" s="55">
        <v>101862</v>
      </c>
      <c r="E92" s="55" t="s">
        <v>1812</v>
      </c>
      <c r="F92" s="55">
        <v>26960</v>
      </c>
      <c r="G92" s="51">
        <v>43607</v>
      </c>
      <c r="H92" s="55">
        <v>24761</v>
      </c>
      <c r="I92" s="55" t="s">
        <v>260</v>
      </c>
      <c r="J92" s="55">
        <v>2737</v>
      </c>
      <c r="K92" s="55" t="s">
        <v>88</v>
      </c>
      <c r="L92" s="55">
        <v>558.34799999999996</v>
      </c>
      <c r="M92" s="55" t="s">
        <v>1813</v>
      </c>
    </row>
    <row r="93" spans="1:13">
      <c r="A93" s="55">
        <v>1046626</v>
      </c>
      <c r="B93" s="55">
        <v>526040</v>
      </c>
      <c r="C93" s="55">
        <v>120195</v>
      </c>
      <c r="D93" s="55">
        <v>101862</v>
      </c>
      <c r="E93" s="55" t="s">
        <v>1814</v>
      </c>
      <c r="F93" s="55">
        <v>26960</v>
      </c>
      <c r="G93" s="51">
        <v>43607</v>
      </c>
      <c r="H93" s="55">
        <v>24759</v>
      </c>
      <c r="I93" s="55" t="s">
        <v>271</v>
      </c>
      <c r="J93" s="55">
        <v>7119</v>
      </c>
      <c r="K93" s="55" t="s">
        <v>88</v>
      </c>
      <c r="L93" s="55">
        <v>1388.2049999999999</v>
      </c>
      <c r="M93" s="55" t="s">
        <v>1815</v>
      </c>
    </row>
    <row r="94" spans="1:13">
      <c r="A94" s="55">
        <v>1046632</v>
      </c>
      <c r="B94" s="55">
        <v>526057</v>
      </c>
      <c r="C94" s="55">
        <v>120195</v>
      </c>
      <c r="D94" s="55">
        <v>101862</v>
      </c>
      <c r="E94" s="55" t="s">
        <v>1816</v>
      </c>
      <c r="F94" s="55">
        <v>26960</v>
      </c>
      <c r="G94" s="51">
        <v>43607</v>
      </c>
      <c r="H94" s="55">
        <v>24759</v>
      </c>
      <c r="I94" s="55" t="s">
        <v>271</v>
      </c>
      <c r="J94" s="55">
        <v>7346</v>
      </c>
      <c r="K94" s="55" t="s">
        <v>88</v>
      </c>
      <c r="L94" s="55">
        <v>1432.47</v>
      </c>
      <c r="M94" s="55" t="s">
        <v>1817</v>
      </c>
    </row>
    <row r="95" spans="1:13">
      <c r="A95" s="55">
        <v>1046636</v>
      </c>
      <c r="B95" s="55">
        <v>526072</v>
      </c>
      <c r="C95" s="55">
        <v>120195</v>
      </c>
      <c r="D95" s="55">
        <v>101862</v>
      </c>
      <c r="E95" s="55" t="s">
        <v>1818</v>
      </c>
      <c r="F95" s="55">
        <v>26960</v>
      </c>
      <c r="G95" s="51">
        <v>43607</v>
      </c>
      <c r="H95" s="55">
        <v>24759</v>
      </c>
      <c r="I95" s="55" t="s">
        <v>271</v>
      </c>
      <c r="J95" s="55">
        <v>6602</v>
      </c>
      <c r="K95" s="55" t="s">
        <v>88</v>
      </c>
      <c r="L95" s="55">
        <v>1287.3900000000001</v>
      </c>
      <c r="M95" s="55" t="s">
        <v>1819</v>
      </c>
    </row>
    <row r="96" spans="1:13">
      <c r="A96" s="55">
        <v>1046639</v>
      </c>
      <c r="B96" s="55">
        <v>526140</v>
      </c>
      <c r="C96" s="55">
        <v>120195</v>
      </c>
      <c r="D96" s="55">
        <v>101862</v>
      </c>
      <c r="E96" s="55" t="s">
        <v>1820</v>
      </c>
      <c r="F96" s="55">
        <v>26960</v>
      </c>
      <c r="G96" s="51">
        <v>43607</v>
      </c>
      <c r="H96" s="55">
        <v>24763</v>
      </c>
      <c r="I96" s="55" t="s">
        <v>269</v>
      </c>
      <c r="J96" s="55">
        <v>7296</v>
      </c>
      <c r="K96" s="55" t="s">
        <v>88</v>
      </c>
      <c r="L96" s="55">
        <v>1422.72</v>
      </c>
      <c r="M96" s="55" t="s">
        <v>1821</v>
      </c>
    </row>
    <row r="97" spans="1:13">
      <c r="A97" s="55">
        <v>1046653</v>
      </c>
      <c r="B97" s="55">
        <v>526240</v>
      </c>
      <c r="C97" s="55">
        <v>120195</v>
      </c>
      <c r="D97" s="55">
        <v>101862</v>
      </c>
      <c r="E97" s="55" t="s">
        <v>1822</v>
      </c>
      <c r="F97" s="55">
        <v>26960</v>
      </c>
      <c r="G97" s="51">
        <v>43607</v>
      </c>
      <c r="H97" s="55">
        <v>24763</v>
      </c>
      <c r="I97" s="55" t="s">
        <v>269</v>
      </c>
      <c r="J97" s="55">
        <v>6650</v>
      </c>
      <c r="K97" s="55" t="s">
        <v>88</v>
      </c>
      <c r="L97" s="55">
        <v>1296.75</v>
      </c>
      <c r="M97" s="55" t="s">
        <v>1823</v>
      </c>
    </row>
    <row r="98" spans="1:13">
      <c r="A98" s="55">
        <v>1047995</v>
      </c>
      <c r="B98" s="55">
        <v>527710</v>
      </c>
      <c r="C98" s="55">
        <v>120195</v>
      </c>
      <c r="D98" s="55">
        <v>101862</v>
      </c>
      <c r="E98" s="55" t="s">
        <v>1824</v>
      </c>
      <c r="F98" s="55">
        <v>26960</v>
      </c>
      <c r="G98" s="51">
        <v>43610</v>
      </c>
      <c r="H98" s="55">
        <v>24760</v>
      </c>
      <c r="I98" s="55" t="s">
        <v>256</v>
      </c>
      <c r="J98" s="55">
        <v>7265</v>
      </c>
      <c r="K98" s="55" t="s">
        <v>88</v>
      </c>
      <c r="L98" s="55">
        <v>1416.675</v>
      </c>
      <c r="M98" s="55" t="s">
        <v>1825</v>
      </c>
    </row>
    <row r="99" spans="1:13">
      <c r="A99" s="55">
        <v>1048016</v>
      </c>
      <c r="B99" s="55">
        <v>527876</v>
      </c>
      <c r="C99" s="55">
        <v>120195</v>
      </c>
      <c r="D99" s="55">
        <v>101862</v>
      </c>
      <c r="E99" s="55" t="s">
        <v>1826</v>
      </c>
      <c r="F99" s="55">
        <v>26960</v>
      </c>
      <c r="G99" s="51">
        <v>43610</v>
      </c>
      <c r="H99" s="55">
        <v>24762</v>
      </c>
      <c r="I99" s="55" t="s">
        <v>254</v>
      </c>
      <c r="J99" s="55">
        <v>6443</v>
      </c>
      <c r="K99" s="55" t="s">
        <v>88</v>
      </c>
      <c r="L99" s="55">
        <v>1404.5740000000001</v>
      </c>
      <c r="M99" s="55" t="s">
        <v>1827</v>
      </c>
    </row>
    <row r="100" spans="1:13">
      <c r="A100" s="55">
        <v>1048020</v>
      </c>
      <c r="B100" s="55">
        <v>527893</v>
      </c>
      <c r="C100" s="55">
        <v>120195</v>
      </c>
      <c r="D100" s="55">
        <v>101862</v>
      </c>
      <c r="E100" s="55" t="s">
        <v>1828</v>
      </c>
      <c r="F100" s="55">
        <v>26960</v>
      </c>
      <c r="G100" s="51">
        <v>43610</v>
      </c>
      <c r="H100" s="55">
        <v>24762</v>
      </c>
      <c r="I100" s="55" t="s">
        <v>254</v>
      </c>
      <c r="J100" s="55">
        <v>7451</v>
      </c>
      <c r="K100" s="55" t="s">
        <v>88</v>
      </c>
      <c r="L100" s="55">
        <v>1393.337</v>
      </c>
      <c r="M100" s="55" t="s">
        <v>1829</v>
      </c>
    </row>
    <row r="101" spans="1:13">
      <c r="A101" s="55">
        <v>1048410</v>
      </c>
      <c r="B101" s="55">
        <v>528695</v>
      </c>
      <c r="C101" s="55">
        <v>120195</v>
      </c>
      <c r="D101" s="55">
        <v>101862</v>
      </c>
      <c r="E101" s="55" t="s">
        <v>1830</v>
      </c>
      <c r="F101" s="55">
        <v>26960</v>
      </c>
      <c r="G101" s="51">
        <v>43612</v>
      </c>
      <c r="H101" s="55">
        <v>24766</v>
      </c>
      <c r="I101" s="55" t="s">
        <v>259</v>
      </c>
      <c r="J101" s="55">
        <v>9002</v>
      </c>
      <c r="K101" s="55" t="s">
        <v>1656</v>
      </c>
      <c r="L101" s="55">
        <v>1368.3040000000001</v>
      </c>
      <c r="M101" s="55" t="s">
        <v>1831</v>
      </c>
    </row>
    <row r="102" spans="1:13">
      <c r="A102" s="55">
        <v>1048418</v>
      </c>
      <c r="B102" s="55">
        <v>528746</v>
      </c>
      <c r="C102" s="55">
        <v>120195</v>
      </c>
      <c r="D102" s="55">
        <v>101862</v>
      </c>
      <c r="E102" s="55" t="s">
        <v>1832</v>
      </c>
      <c r="F102" s="55">
        <v>26960</v>
      </c>
      <c r="G102" s="51">
        <v>43612</v>
      </c>
      <c r="H102" s="55">
        <v>24766</v>
      </c>
      <c r="I102" s="55" t="s">
        <v>259</v>
      </c>
      <c r="J102" s="55">
        <v>7848</v>
      </c>
      <c r="K102" s="55" t="s">
        <v>1656</v>
      </c>
      <c r="L102" s="55">
        <v>1192.896</v>
      </c>
      <c r="M102" s="55" t="s">
        <v>1833</v>
      </c>
    </row>
    <row r="103" spans="1:13">
      <c r="A103" s="55">
        <v>1050779</v>
      </c>
      <c r="B103" s="55">
        <v>530286</v>
      </c>
      <c r="C103" s="55">
        <v>120195</v>
      </c>
      <c r="D103" s="55">
        <v>101862</v>
      </c>
      <c r="E103" s="55" t="s">
        <v>1834</v>
      </c>
      <c r="F103" s="55">
        <v>26960</v>
      </c>
      <c r="G103" s="51">
        <v>43619</v>
      </c>
      <c r="H103" s="55">
        <v>24765</v>
      </c>
      <c r="I103" s="55" t="s">
        <v>261</v>
      </c>
      <c r="J103" s="55">
        <v>7888</v>
      </c>
      <c r="K103" s="55" t="s">
        <v>85</v>
      </c>
      <c r="L103" s="55">
        <v>1380.4</v>
      </c>
      <c r="M103" s="55" t="s">
        <v>1835</v>
      </c>
    </row>
    <row r="104" spans="1:13">
      <c r="A104" s="55">
        <v>1050819</v>
      </c>
      <c r="B104" s="55">
        <v>530303</v>
      </c>
      <c r="C104" s="55">
        <v>120195</v>
      </c>
      <c r="D104" s="55">
        <v>101862</v>
      </c>
      <c r="E104" s="55" t="s">
        <v>1836</v>
      </c>
      <c r="F104" s="55">
        <v>26960</v>
      </c>
      <c r="G104" s="51">
        <v>43619</v>
      </c>
      <c r="H104" s="55">
        <v>24765</v>
      </c>
      <c r="I104" s="55" t="s">
        <v>261</v>
      </c>
      <c r="J104" s="55">
        <v>7154</v>
      </c>
      <c r="K104" s="55" t="s">
        <v>85</v>
      </c>
      <c r="L104" s="55">
        <v>1423.646</v>
      </c>
      <c r="M104" s="55" t="s">
        <v>1837</v>
      </c>
    </row>
    <row r="105" spans="1:13">
      <c r="A105" s="55">
        <v>1050835</v>
      </c>
      <c r="B105" s="55">
        <v>530450</v>
      </c>
      <c r="C105" s="55">
        <v>120195</v>
      </c>
      <c r="D105" s="55">
        <v>101862</v>
      </c>
      <c r="E105" s="55" t="s">
        <v>1838</v>
      </c>
      <c r="F105" s="55">
        <v>26960</v>
      </c>
      <c r="G105" s="51">
        <v>43619</v>
      </c>
      <c r="H105" s="55">
        <v>24765</v>
      </c>
      <c r="I105" s="55" t="s">
        <v>261</v>
      </c>
      <c r="J105" s="55">
        <v>625</v>
      </c>
      <c r="K105" s="55" t="s">
        <v>85</v>
      </c>
      <c r="L105" s="55">
        <v>124.375</v>
      </c>
      <c r="M105" s="55" t="s">
        <v>1839</v>
      </c>
    </row>
    <row r="106" spans="1:13">
      <c r="A106" s="55">
        <v>1050842</v>
      </c>
      <c r="B106" s="55">
        <v>530503</v>
      </c>
      <c r="C106" s="55">
        <v>120195</v>
      </c>
      <c r="D106" s="55">
        <v>101862</v>
      </c>
      <c r="E106" s="55" t="s">
        <v>1840</v>
      </c>
      <c r="F106" s="55">
        <v>26960</v>
      </c>
      <c r="G106" s="51">
        <v>43619</v>
      </c>
      <c r="H106" s="55">
        <v>24767</v>
      </c>
      <c r="I106" s="55" t="s">
        <v>263</v>
      </c>
      <c r="J106" s="55">
        <v>7162</v>
      </c>
      <c r="K106" s="55" t="s">
        <v>85</v>
      </c>
      <c r="L106" s="55">
        <v>1425.2380000000001</v>
      </c>
      <c r="M106" s="55" t="s">
        <v>1841</v>
      </c>
    </row>
    <row r="107" spans="1:13">
      <c r="A107" s="55">
        <v>1050847</v>
      </c>
      <c r="B107" s="55">
        <v>530518</v>
      </c>
      <c r="C107" s="55">
        <v>120195</v>
      </c>
      <c r="D107" s="55">
        <v>101862</v>
      </c>
      <c r="E107" s="55" t="s">
        <v>1842</v>
      </c>
      <c r="F107" s="55">
        <v>26960</v>
      </c>
      <c r="G107" s="51">
        <v>43619</v>
      </c>
      <c r="H107" s="55">
        <v>24767</v>
      </c>
      <c r="I107" s="55" t="s">
        <v>263</v>
      </c>
      <c r="J107" s="55">
        <v>7118</v>
      </c>
      <c r="K107" s="55" t="s">
        <v>85</v>
      </c>
      <c r="L107" s="55">
        <v>1416.482</v>
      </c>
      <c r="M107" s="55" t="s">
        <v>1843</v>
      </c>
    </row>
    <row r="108" spans="1:13">
      <c r="A108" s="55">
        <v>1050851</v>
      </c>
      <c r="B108" s="55">
        <v>530535</v>
      </c>
      <c r="C108" s="55">
        <v>120195</v>
      </c>
      <c r="D108" s="55">
        <v>101862</v>
      </c>
      <c r="E108" s="55" t="s">
        <v>1844</v>
      </c>
      <c r="F108" s="55">
        <v>26960</v>
      </c>
      <c r="G108" s="51">
        <v>43619</v>
      </c>
      <c r="H108" s="55">
        <v>24767</v>
      </c>
      <c r="I108" s="55" t="s">
        <v>263</v>
      </c>
      <c r="J108" s="55">
        <v>7303</v>
      </c>
      <c r="K108" s="55" t="s">
        <v>85</v>
      </c>
      <c r="L108" s="55">
        <v>1453.297</v>
      </c>
      <c r="M108" s="55" t="s">
        <v>1845</v>
      </c>
    </row>
    <row r="109" spans="1:13">
      <c r="A109" s="55">
        <v>1050859</v>
      </c>
      <c r="B109" s="55">
        <v>530552</v>
      </c>
      <c r="C109" s="55">
        <v>120195</v>
      </c>
      <c r="D109" s="55">
        <v>101862</v>
      </c>
      <c r="E109" s="55" t="s">
        <v>1846</v>
      </c>
      <c r="F109" s="55">
        <v>26960</v>
      </c>
      <c r="G109" s="51">
        <v>43619</v>
      </c>
      <c r="H109" s="55">
        <v>24767</v>
      </c>
      <c r="I109" s="55" t="s">
        <v>263</v>
      </c>
      <c r="J109" s="55">
        <v>7191</v>
      </c>
      <c r="K109" s="55" t="s">
        <v>85</v>
      </c>
      <c r="L109" s="55">
        <v>1431.009</v>
      </c>
      <c r="M109" s="55" t="s">
        <v>1847</v>
      </c>
    </row>
    <row r="110" spans="1:13">
      <c r="A110" s="55">
        <v>1050862</v>
      </c>
      <c r="B110" s="55">
        <v>530586</v>
      </c>
      <c r="C110" s="55">
        <v>120195</v>
      </c>
      <c r="D110" s="55">
        <v>101862</v>
      </c>
      <c r="E110" s="55" t="s">
        <v>1848</v>
      </c>
      <c r="F110" s="55">
        <v>26960</v>
      </c>
      <c r="G110" s="51">
        <v>43619</v>
      </c>
      <c r="H110" s="55">
        <v>24767</v>
      </c>
      <c r="I110" s="55" t="s">
        <v>263</v>
      </c>
      <c r="J110" s="55">
        <v>7023</v>
      </c>
      <c r="K110" s="55" t="s">
        <v>85</v>
      </c>
      <c r="L110" s="55">
        <v>1355.4390000000001</v>
      </c>
      <c r="M110" s="55" t="s">
        <v>1849</v>
      </c>
    </row>
    <row r="111" spans="1:13">
      <c r="A111" s="55">
        <v>1052393</v>
      </c>
      <c r="B111" s="55">
        <v>531820</v>
      </c>
      <c r="C111" s="55">
        <v>120195</v>
      </c>
      <c r="D111" s="55">
        <v>101862</v>
      </c>
      <c r="E111" s="55" t="s">
        <v>1850</v>
      </c>
      <c r="F111" s="55">
        <v>26960</v>
      </c>
      <c r="G111" s="51">
        <v>43623</v>
      </c>
      <c r="H111" s="55">
        <v>24769</v>
      </c>
      <c r="I111" s="55" t="s">
        <v>265</v>
      </c>
      <c r="J111" s="55">
        <v>7031</v>
      </c>
      <c r="K111" s="55" t="s">
        <v>85</v>
      </c>
      <c r="L111" s="55">
        <v>1356.9829999999999</v>
      </c>
      <c r="M111" s="55" t="s">
        <v>1851</v>
      </c>
    </row>
    <row r="112" spans="1:13">
      <c r="A112" s="55">
        <v>1052394</v>
      </c>
      <c r="B112" s="55">
        <v>531824</v>
      </c>
      <c r="C112" s="55">
        <v>120195</v>
      </c>
      <c r="D112" s="55">
        <v>101862</v>
      </c>
      <c r="E112" s="55" t="s">
        <v>1852</v>
      </c>
      <c r="F112" s="55">
        <v>26960</v>
      </c>
      <c r="G112" s="51">
        <v>43623</v>
      </c>
      <c r="H112" s="55">
        <v>24769</v>
      </c>
      <c r="I112" s="55" t="s">
        <v>265</v>
      </c>
      <c r="J112" s="55">
        <v>7019</v>
      </c>
      <c r="K112" s="55" t="s">
        <v>85</v>
      </c>
      <c r="L112" s="55">
        <v>1354.6669999999999</v>
      </c>
      <c r="M112" s="55" t="s">
        <v>1853</v>
      </c>
    </row>
    <row r="113" spans="1:13">
      <c r="A113" s="55">
        <v>1052492</v>
      </c>
      <c r="B113" s="55">
        <v>531837</v>
      </c>
      <c r="C113" s="55">
        <v>120195</v>
      </c>
      <c r="D113" s="55">
        <v>101862</v>
      </c>
      <c r="E113" s="55" t="s">
        <v>1854</v>
      </c>
      <c r="F113" s="55">
        <v>26960</v>
      </c>
      <c r="G113" s="51">
        <v>43623</v>
      </c>
      <c r="H113" s="55">
        <v>24769</v>
      </c>
      <c r="I113" s="55" t="s">
        <v>265</v>
      </c>
      <c r="J113" s="55">
        <v>6902</v>
      </c>
      <c r="K113" s="55" t="s">
        <v>85</v>
      </c>
      <c r="L113" s="55">
        <v>1332.086</v>
      </c>
      <c r="M113" s="55" t="s">
        <v>1855</v>
      </c>
    </row>
    <row r="114" spans="1:13">
      <c r="A114" s="55">
        <v>1052498</v>
      </c>
      <c r="B114" s="55">
        <v>531854</v>
      </c>
      <c r="C114" s="55">
        <v>120195</v>
      </c>
      <c r="D114" s="55">
        <v>101862</v>
      </c>
      <c r="E114" s="55" t="s">
        <v>1856</v>
      </c>
      <c r="F114" s="55">
        <v>26960</v>
      </c>
      <c r="G114" s="51">
        <v>43623</v>
      </c>
      <c r="H114" s="55">
        <v>24769</v>
      </c>
      <c r="I114" s="55" t="s">
        <v>265</v>
      </c>
      <c r="J114" s="55">
        <v>7097</v>
      </c>
      <c r="K114" s="55" t="s">
        <v>85</v>
      </c>
      <c r="L114" s="55">
        <v>1405.2059999999999</v>
      </c>
      <c r="M114" s="55" t="s">
        <v>1857</v>
      </c>
    </row>
    <row r="115" spans="1:13">
      <c r="A115" s="55">
        <v>1052510</v>
      </c>
      <c r="B115" s="55">
        <v>531888</v>
      </c>
      <c r="C115" s="55">
        <v>120195</v>
      </c>
      <c r="D115" s="55">
        <v>101862</v>
      </c>
      <c r="E115" s="55" t="s">
        <v>1858</v>
      </c>
      <c r="F115" s="55">
        <v>26960</v>
      </c>
      <c r="G115" s="51">
        <v>43623</v>
      </c>
      <c r="H115" s="55">
        <v>24769</v>
      </c>
      <c r="I115" s="55" t="s">
        <v>265</v>
      </c>
      <c r="J115" s="55">
        <v>7188</v>
      </c>
      <c r="K115" s="55" t="s">
        <v>85</v>
      </c>
      <c r="L115" s="55">
        <v>1423.2239999999999</v>
      </c>
      <c r="M115" s="55" t="s">
        <v>1859</v>
      </c>
    </row>
    <row r="116" spans="1:13">
      <c r="A116" s="55">
        <v>1052530</v>
      </c>
      <c r="B116" s="55">
        <v>531973</v>
      </c>
      <c r="C116" s="55">
        <v>120195</v>
      </c>
      <c r="D116" s="55">
        <v>101862</v>
      </c>
      <c r="E116" s="55" t="s">
        <v>1860</v>
      </c>
      <c r="F116" s="55">
        <v>26960</v>
      </c>
      <c r="G116" s="51">
        <v>43623</v>
      </c>
      <c r="H116" s="55">
        <v>24771</v>
      </c>
      <c r="I116" s="55" t="s">
        <v>268</v>
      </c>
      <c r="J116" s="55">
        <v>7696</v>
      </c>
      <c r="K116" s="55" t="s">
        <v>85</v>
      </c>
      <c r="L116" s="55">
        <v>1477.6320000000001</v>
      </c>
      <c r="M116" s="55" t="s">
        <v>1861</v>
      </c>
    </row>
    <row r="117" spans="1:13">
      <c r="A117" s="55">
        <v>1052543</v>
      </c>
      <c r="B117" s="55">
        <v>532005</v>
      </c>
      <c r="C117" s="55">
        <v>120195</v>
      </c>
      <c r="D117" s="55">
        <v>101862</v>
      </c>
      <c r="E117" s="55" t="s">
        <v>1862</v>
      </c>
      <c r="F117" s="55">
        <v>26960</v>
      </c>
      <c r="G117" s="51">
        <v>43623</v>
      </c>
      <c r="H117" s="55">
        <v>24771</v>
      </c>
      <c r="I117" s="55" t="s">
        <v>268</v>
      </c>
      <c r="J117" s="55">
        <v>5118</v>
      </c>
      <c r="K117" s="55" t="s">
        <v>85</v>
      </c>
      <c r="L117" s="55">
        <v>982.65599999999995</v>
      </c>
      <c r="M117" s="55" t="s">
        <v>1863</v>
      </c>
    </row>
    <row r="118" spans="1:13">
      <c r="A118" s="55">
        <v>1052549</v>
      </c>
      <c r="B118" s="55">
        <v>532039</v>
      </c>
      <c r="C118" s="55">
        <v>120195</v>
      </c>
      <c r="D118" s="55">
        <v>101862</v>
      </c>
      <c r="E118" s="55" t="s">
        <v>1864</v>
      </c>
      <c r="F118" s="55">
        <v>26960</v>
      </c>
      <c r="G118" s="51">
        <v>43623</v>
      </c>
      <c r="H118" s="55">
        <v>24768</v>
      </c>
      <c r="I118" s="55" t="s">
        <v>266</v>
      </c>
      <c r="J118" s="55">
        <v>6925</v>
      </c>
      <c r="K118" s="55" t="s">
        <v>85</v>
      </c>
      <c r="L118" s="55">
        <v>1454.25</v>
      </c>
      <c r="M118" s="55" t="s">
        <v>1865</v>
      </c>
    </row>
    <row r="119" spans="1:13">
      <c r="A119" s="55">
        <v>1052552</v>
      </c>
      <c r="B119" s="55">
        <v>532041</v>
      </c>
      <c r="C119" s="55">
        <v>120195</v>
      </c>
      <c r="D119" s="55">
        <v>101862</v>
      </c>
      <c r="E119" s="55" t="s">
        <v>1866</v>
      </c>
      <c r="F119" s="55">
        <v>26960</v>
      </c>
      <c r="G119" s="51">
        <v>43623</v>
      </c>
      <c r="H119" s="55">
        <v>24768</v>
      </c>
      <c r="I119" s="55" t="s">
        <v>266</v>
      </c>
      <c r="J119" s="55">
        <v>6735</v>
      </c>
      <c r="K119" s="55" t="s">
        <v>85</v>
      </c>
      <c r="L119" s="55">
        <v>1414.35</v>
      </c>
      <c r="M119" s="55" t="s">
        <v>1867</v>
      </c>
    </row>
    <row r="120" spans="1:13">
      <c r="A120" s="55">
        <v>1052576</v>
      </c>
      <c r="B120" s="55">
        <v>532105</v>
      </c>
      <c r="C120" s="55">
        <v>120195</v>
      </c>
      <c r="D120" s="55">
        <v>101862</v>
      </c>
      <c r="E120" s="55" t="s">
        <v>1868</v>
      </c>
      <c r="F120" s="55">
        <v>26960</v>
      </c>
      <c r="G120" s="51">
        <v>43623</v>
      </c>
      <c r="H120" s="55">
        <v>24770</v>
      </c>
      <c r="I120" s="55" t="s">
        <v>262</v>
      </c>
      <c r="J120" s="55">
        <v>7070</v>
      </c>
      <c r="K120" s="55" t="s">
        <v>85</v>
      </c>
      <c r="L120" s="55">
        <v>1343.3</v>
      </c>
      <c r="M120" s="55" t="s">
        <v>1869</v>
      </c>
    </row>
    <row r="121" spans="1:13">
      <c r="A121" s="55">
        <v>1052577</v>
      </c>
      <c r="B121" s="55">
        <v>532124</v>
      </c>
      <c r="C121" s="55">
        <v>120195</v>
      </c>
      <c r="D121" s="55">
        <v>101862</v>
      </c>
      <c r="E121" s="55" t="s">
        <v>1870</v>
      </c>
      <c r="F121" s="55">
        <v>26960</v>
      </c>
      <c r="G121" s="51">
        <v>43623</v>
      </c>
      <c r="H121" s="55">
        <v>24770</v>
      </c>
      <c r="I121" s="55" t="s">
        <v>262</v>
      </c>
      <c r="J121" s="55">
        <v>7386</v>
      </c>
      <c r="K121" s="55" t="s">
        <v>85</v>
      </c>
      <c r="L121" s="55">
        <v>1403.34</v>
      </c>
      <c r="M121" s="55" t="s">
        <v>1871</v>
      </c>
    </row>
    <row r="122" spans="1:13">
      <c r="A122" s="55">
        <v>1052598</v>
      </c>
      <c r="B122" s="55">
        <v>532175</v>
      </c>
      <c r="C122" s="55">
        <v>120195</v>
      </c>
      <c r="D122" s="55">
        <v>101862</v>
      </c>
      <c r="E122" s="55" t="s">
        <v>1872</v>
      </c>
      <c r="F122" s="55">
        <v>26960</v>
      </c>
      <c r="G122" s="51">
        <v>43623</v>
      </c>
      <c r="H122" s="55">
        <v>24770</v>
      </c>
      <c r="I122" s="55" t="s">
        <v>262</v>
      </c>
      <c r="J122" s="55">
        <v>7525</v>
      </c>
      <c r="K122" s="55" t="s">
        <v>85</v>
      </c>
      <c r="L122" s="55">
        <v>1429.75</v>
      </c>
      <c r="M122" s="55" t="s">
        <v>1873</v>
      </c>
    </row>
    <row r="123" spans="1:13">
      <c r="A123" s="55">
        <v>1052614</v>
      </c>
      <c r="B123" s="55">
        <v>532188</v>
      </c>
      <c r="C123" s="55">
        <v>120195</v>
      </c>
      <c r="D123" s="55">
        <v>101862</v>
      </c>
      <c r="E123" s="55" t="s">
        <v>1874</v>
      </c>
      <c r="F123" s="55">
        <v>26960</v>
      </c>
      <c r="G123" s="51">
        <v>43623</v>
      </c>
      <c r="H123" s="55">
        <v>24770</v>
      </c>
      <c r="I123" s="55" t="s">
        <v>262</v>
      </c>
      <c r="J123" s="55">
        <v>7446</v>
      </c>
      <c r="K123" s="55" t="s">
        <v>85</v>
      </c>
      <c r="L123" s="55">
        <v>1414.74</v>
      </c>
      <c r="M123" s="55" t="s">
        <v>1875</v>
      </c>
    </row>
    <row r="124" spans="1:13">
      <c r="A124" s="55">
        <v>1052639</v>
      </c>
      <c r="B124" s="55">
        <v>532358</v>
      </c>
      <c r="C124" s="55">
        <v>120195</v>
      </c>
      <c r="D124" s="55">
        <v>101862</v>
      </c>
      <c r="E124" s="55" t="s">
        <v>1876</v>
      </c>
      <c r="F124" s="55">
        <v>26960</v>
      </c>
      <c r="G124" s="51">
        <v>43624</v>
      </c>
      <c r="H124" s="55">
        <v>24770</v>
      </c>
      <c r="I124" s="55" t="s">
        <v>262</v>
      </c>
      <c r="J124" s="55">
        <v>7928</v>
      </c>
      <c r="K124" s="55" t="s">
        <v>85</v>
      </c>
      <c r="L124" s="55">
        <v>1379.472</v>
      </c>
      <c r="M124" s="55" t="s">
        <v>1877</v>
      </c>
    </row>
    <row r="125" spans="1:13">
      <c r="A125" s="55">
        <v>1052652</v>
      </c>
      <c r="B125" s="55">
        <v>532392</v>
      </c>
      <c r="C125" s="55">
        <v>120195</v>
      </c>
      <c r="D125" s="55">
        <v>101862</v>
      </c>
      <c r="E125" s="55" t="s">
        <v>1878</v>
      </c>
      <c r="F125" s="55">
        <v>26960</v>
      </c>
      <c r="G125" s="51">
        <v>43624</v>
      </c>
      <c r="H125" s="55">
        <v>24772</v>
      </c>
      <c r="I125" s="55" t="s">
        <v>258</v>
      </c>
      <c r="J125" s="55">
        <v>7941</v>
      </c>
      <c r="K125" s="55" t="s">
        <v>85</v>
      </c>
      <c r="L125" s="55">
        <v>1381.7339999999999</v>
      </c>
      <c r="M125" s="55" t="s">
        <v>1879</v>
      </c>
    </row>
    <row r="126" spans="1:13">
      <c r="A126" s="55">
        <v>1052656</v>
      </c>
      <c r="B126" s="55">
        <v>532405</v>
      </c>
      <c r="C126" s="55">
        <v>120195</v>
      </c>
      <c r="D126" s="55">
        <v>101862</v>
      </c>
      <c r="E126" s="55" t="s">
        <v>1880</v>
      </c>
      <c r="F126" s="55">
        <v>26960</v>
      </c>
      <c r="G126" s="51">
        <v>43624</v>
      </c>
      <c r="H126" s="55">
        <v>24772</v>
      </c>
      <c r="I126" s="55" t="s">
        <v>258</v>
      </c>
      <c r="J126" s="55">
        <v>7809</v>
      </c>
      <c r="K126" s="55" t="s">
        <v>85</v>
      </c>
      <c r="L126" s="55">
        <v>1358.7660000000001</v>
      </c>
      <c r="M126" s="55" t="s">
        <v>1881</v>
      </c>
    </row>
    <row r="127" spans="1:13">
      <c r="A127" s="55">
        <v>1052701</v>
      </c>
      <c r="B127" s="55">
        <v>532409</v>
      </c>
      <c r="C127" s="55">
        <v>120195</v>
      </c>
      <c r="D127" s="55">
        <v>101862</v>
      </c>
      <c r="E127" s="55" t="s">
        <v>1882</v>
      </c>
      <c r="F127" s="55">
        <v>26960</v>
      </c>
      <c r="G127" s="51">
        <v>43624</v>
      </c>
      <c r="H127" s="55">
        <v>24772</v>
      </c>
      <c r="I127" s="55" t="s">
        <v>258</v>
      </c>
      <c r="J127" s="55">
        <v>7958</v>
      </c>
      <c r="K127" s="55" t="s">
        <v>85</v>
      </c>
      <c r="L127" s="55">
        <v>1384.692</v>
      </c>
      <c r="M127" s="55" t="s">
        <v>1883</v>
      </c>
    </row>
    <row r="128" spans="1:13">
      <c r="A128" s="55">
        <v>1052713</v>
      </c>
      <c r="B128" s="55">
        <v>532456</v>
      </c>
      <c r="C128" s="55">
        <v>120195</v>
      </c>
      <c r="D128" s="55">
        <v>101862</v>
      </c>
      <c r="E128" s="55" t="s">
        <v>1884</v>
      </c>
      <c r="F128" s="55">
        <v>26960</v>
      </c>
      <c r="G128" s="51">
        <v>43624</v>
      </c>
      <c r="H128" s="55">
        <v>24774</v>
      </c>
      <c r="I128" s="55" t="s">
        <v>252</v>
      </c>
      <c r="J128" s="55">
        <v>1937</v>
      </c>
      <c r="K128" s="55" t="s">
        <v>85</v>
      </c>
      <c r="L128" s="55">
        <v>304.10899999999998</v>
      </c>
      <c r="M128" s="55" t="s">
        <v>1885</v>
      </c>
    </row>
    <row r="129" spans="1:13">
      <c r="A129" s="55">
        <v>1052722</v>
      </c>
      <c r="B129" s="55">
        <v>532475</v>
      </c>
      <c r="C129" s="55">
        <v>120195</v>
      </c>
      <c r="D129" s="55">
        <v>101862</v>
      </c>
      <c r="E129" s="55" t="s">
        <v>1886</v>
      </c>
      <c r="F129" s="55">
        <v>26960</v>
      </c>
      <c r="G129" s="51">
        <v>43624</v>
      </c>
      <c r="H129" s="55">
        <v>24774</v>
      </c>
      <c r="I129" s="55" t="s">
        <v>252</v>
      </c>
      <c r="J129" s="55">
        <v>8847</v>
      </c>
      <c r="K129" s="55" t="s">
        <v>85</v>
      </c>
      <c r="L129" s="55">
        <v>1388.979</v>
      </c>
      <c r="M129" s="55" t="s">
        <v>1887</v>
      </c>
    </row>
    <row r="130" spans="1:13">
      <c r="A130" s="55">
        <v>1054546</v>
      </c>
      <c r="B130" s="55">
        <v>533475</v>
      </c>
      <c r="C130" s="55">
        <v>120195</v>
      </c>
      <c r="D130" s="55">
        <v>101862</v>
      </c>
      <c r="E130" s="55" t="s">
        <v>1888</v>
      </c>
      <c r="F130" s="55">
        <v>26960</v>
      </c>
      <c r="G130" s="51">
        <v>43627</v>
      </c>
      <c r="H130" s="55">
        <v>24773</v>
      </c>
      <c r="I130" s="55" t="s">
        <v>264</v>
      </c>
      <c r="J130" s="55">
        <v>8757</v>
      </c>
      <c r="K130" s="55" t="s">
        <v>84</v>
      </c>
      <c r="L130" s="55">
        <v>1366.0920000000001</v>
      </c>
      <c r="M130" s="55" t="s">
        <v>1889</v>
      </c>
    </row>
    <row r="131" spans="1:13">
      <c r="A131" s="55">
        <v>1046532</v>
      </c>
      <c r="B131" s="55">
        <v>525617</v>
      </c>
      <c r="C131" s="55">
        <v>120195</v>
      </c>
      <c r="D131" s="55">
        <v>101862</v>
      </c>
      <c r="E131" s="55" t="s">
        <v>1890</v>
      </c>
      <c r="F131" s="55">
        <v>26960</v>
      </c>
      <c r="G131" s="51">
        <v>43607</v>
      </c>
      <c r="H131" s="55">
        <v>24763</v>
      </c>
      <c r="I131" s="55" t="s">
        <v>269</v>
      </c>
      <c r="J131" s="55">
        <v>5873</v>
      </c>
      <c r="K131" s="55" t="s">
        <v>88</v>
      </c>
      <c r="L131" s="55">
        <v>1415.393</v>
      </c>
      <c r="M131" s="55" t="s">
        <v>1891</v>
      </c>
    </row>
    <row r="132" spans="1:13">
      <c r="A132" s="55">
        <v>1046550</v>
      </c>
      <c r="B132" s="55">
        <v>525742</v>
      </c>
      <c r="C132" s="55">
        <v>120195</v>
      </c>
      <c r="D132" s="55">
        <v>101862</v>
      </c>
      <c r="E132" s="55" t="s">
        <v>1892</v>
      </c>
      <c r="F132" s="55">
        <v>26960</v>
      </c>
      <c r="G132" s="51">
        <v>43607</v>
      </c>
      <c r="H132" s="55">
        <v>24761</v>
      </c>
      <c r="I132" s="55" t="s">
        <v>260</v>
      </c>
      <c r="J132" s="55">
        <v>5840</v>
      </c>
      <c r="K132" s="55" t="s">
        <v>88</v>
      </c>
      <c r="L132" s="55">
        <v>1407.44</v>
      </c>
      <c r="M132" s="55" t="s">
        <v>1893</v>
      </c>
    </row>
    <row r="133" spans="1:13">
      <c r="A133" s="55">
        <v>1046616</v>
      </c>
      <c r="B133" s="55">
        <v>525960</v>
      </c>
      <c r="C133" s="55">
        <v>120195</v>
      </c>
      <c r="D133" s="55">
        <v>101862</v>
      </c>
      <c r="E133" s="55" t="s">
        <v>1894</v>
      </c>
      <c r="F133" s="55">
        <v>26960</v>
      </c>
      <c r="G133" s="51">
        <v>43607</v>
      </c>
      <c r="H133" s="55">
        <v>24759</v>
      </c>
      <c r="I133" s="55" t="s">
        <v>271</v>
      </c>
      <c r="J133" s="55">
        <v>3496</v>
      </c>
      <c r="K133" s="55" t="s">
        <v>88</v>
      </c>
      <c r="L133" s="55">
        <v>713.18399999999997</v>
      </c>
      <c r="M133" s="55" t="s">
        <v>1895</v>
      </c>
    </row>
    <row r="134" spans="1:13">
      <c r="A134" s="55">
        <v>1046563</v>
      </c>
      <c r="B134" s="55">
        <v>525967</v>
      </c>
      <c r="C134" s="55">
        <v>120195</v>
      </c>
      <c r="D134" s="55">
        <v>101862</v>
      </c>
      <c r="E134" s="55" t="s">
        <v>1896</v>
      </c>
      <c r="F134" s="55">
        <v>26960</v>
      </c>
      <c r="G134" s="51">
        <v>43607</v>
      </c>
      <c r="H134" s="55">
        <v>24759</v>
      </c>
      <c r="I134" s="55" t="s">
        <v>271</v>
      </c>
      <c r="J134" s="55">
        <v>4627</v>
      </c>
      <c r="K134" s="55" t="s">
        <v>88</v>
      </c>
      <c r="L134" s="55">
        <v>943.90800000000002</v>
      </c>
      <c r="M134" s="55" t="s">
        <v>1897</v>
      </c>
    </row>
    <row r="135" spans="1:13">
      <c r="A135" s="55">
        <v>1046563</v>
      </c>
      <c r="B135" s="55">
        <v>525967</v>
      </c>
      <c r="C135" s="55">
        <v>120195</v>
      </c>
      <c r="D135" s="55">
        <v>101862</v>
      </c>
      <c r="E135" s="55" t="s">
        <v>1896</v>
      </c>
      <c r="F135" s="55">
        <v>26960</v>
      </c>
      <c r="G135" s="51">
        <v>43607</v>
      </c>
      <c r="H135" s="55">
        <v>24761</v>
      </c>
      <c r="I135" s="55" t="s">
        <v>260</v>
      </c>
      <c r="J135" s="55">
        <v>2328</v>
      </c>
      <c r="K135" s="55" t="s">
        <v>88</v>
      </c>
      <c r="L135" s="55">
        <v>474.91199999999998</v>
      </c>
      <c r="M135" s="55" t="s">
        <v>1897</v>
      </c>
    </row>
    <row r="136" spans="1:13">
      <c r="A136" s="55">
        <v>1046633</v>
      </c>
      <c r="B136" s="55">
        <v>526067</v>
      </c>
      <c r="C136" s="55">
        <v>120195</v>
      </c>
      <c r="D136" s="55">
        <v>101862</v>
      </c>
      <c r="E136" s="55" t="s">
        <v>1898</v>
      </c>
      <c r="F136" s="55">
        <v>26960</v>
      </c>
      <c r="G136" s="51">
        <v>43607</v>
      </c>
      <c r="H136" s="55">
        <v>24759</v>
      </c>
      <c r="I136" s="55" t="s">
        <v>271</v>
      </c>
      <c r="J136" s="55">
        <v>7344</v>
      </c>
      <c r="K136" s="55" t="s">
        <v>88</v>
      </c>
      <c r="L136" s="55">
        <v>1432.08</v>
      </c>
      <c r="M136" s="55" t="s">
        <v>1899</v>
      </c>
    </row>
    <row r="137" spans="1:13">
      <c r="A137" s="55">
        <v>1046640</v>
      </c>
      <c r="B137" s="55">
        <v>526142</v>
      </c>
      <c r="C137" s="55">
        <v>120195</v>
      </c>
      <c r="D137" s="55">
        <v>101862</v>
      </c>
      <c r="E137" s="55" t="s">
        <v>1900</v>
      </c>
      <c r="F137" s="55">
        <v>26960</v>
      </c>
      <c r="G137" s="51">
        <v>43607</v>
      </c>
      <c r="H137" s="55">
        <v>24763</v>
      </c>
      <c r="I137" s="55" t="s">
        <v>269</v>
      </c>
      <c r="J137" s="55">
        <v>7300</v>
      </c>
      <c r="K137" s="55" t="s">
        <v>88</v>
      </c>
      <c r="L137" s="55">
        <v>1423.5</v>
      </c>
      <c r="M137" s="55" t="s">
        <v>1901</v>
      </c>
    </row>
    <row r="138" spans="1:13">
      <c r="A138" s="55">
        <v>1046648</v>
      </c>
      <c r="B138" s="55">
        <v>526171</v>
      </c>
      <c r="C138" s="55">
        <v>120195</v>
      </c>
      <c r="D138" s="55">
        <v>101862</v>
      </c>
      <c r="E138" s="55" t="s">
        <v>1902</v>
      </c>
      <c r="F138" s="55">
        <v>26960</v>
      </c>
      <c r="G138" s="51">
        <v>43607</v>
      </c>
      <c r="H138" s="55">
        <v>24763</v>
      </c>
      <c r="I138" s="55" t="s">
        <v>269</v>
      </c>
      <c r="J138" s="55">
        <v>7103</v>
      </c>
      <c r="K138" s="55" t="s">
        <v>88</v>
      </c>
      <c r="L138" s="55">
        <v>1385.085</v>
      </c>
      <c r="M138" s="55" t="s">
        <v>1903</v>
      </c>
    </row>
    <row r="139" spans="1:13">
      <c r="A139" s="55">
        <v>1046652</v>
      </c>
      <c r="B139" s="55">
        <v>526228</v>
      </c>
      <c r="C139" s="55">
        <v>120195</v>
      </c>
      <c r="D139" s="55">
        <v>101862</v>
      </c>
      <c r="E139" s="55" t="s">
        <v>1904</v>
      </c>
      <c r="F139" s="55">
        <v>26960</v>
      </c>
      <c r="G139" s="51">
        <v>43607</v>
      </c>
      <c r="H139" s="55">
        <v>24763</v>
      </c>
      <c r="I139" s="55" t="s">
        <v>269</v>
      </c>
      <c r="J139" s="55">
        <v>7316</v>
      </c>
      <c r="K139" s="55" t="s">
        <v>88</v>
      </c>
      <c r="L139" s="55">
        <v>1426.62</v>
      </c>
      <c r="M139" s="55" t="s">
        <v>1905</v>
      </c>
    </row>
    <row r="140" spans="1:13">
      <c r="A140" s="55">
        <v>1047994</v>
      </c>
      <c r="B140" s="55">
        <v>527707</v>
      </c>
      <c r="C140" s="55">
        <v>120195</v>
      </c>
      <c r="D140" s="55">
        <v>101862</v>
      </c>
      <c r="E140" s="55" t="s">
        <v>1906</v>
      </c>
      <c r="F140" s="55">
        <v>26960</v>
      </c>
      <c r="G140" s="51">
        <v>43610</v>
      </c>
      <c r="H140" s="55">
        <v>24760</v>
      </c>
      <c r="I140" s="55" t="s">
        <v>256</v>
      </c>
      <c r="J140" s="55">
        <v>7090</v>
      </c>
      <c r="K140" s="55" t="s">
        <v>88</v>
      </c>
      <c r="L140" s="55">
        <v>1382.55</v>
      </c>
      <c r="M140" s="55" t="s">
        <v>1907</v>
      </c>
    </row>
    <row r="141" spans="1:13">
      <c r="A141" s="55">
        <v>1047997</v>
      </c>
      <c r="B141" s="55">
        <v>527732</v>
      </c>
      <c r="C141" s="55">
        <v>120195</v>
      </c>
      <c r="D141" s="55">
        <v>101862</v>
      </c>
      <c r="E141" s="55" t="s">
        <v>1908</v>
      </c>
      <c r="F141" s="55">
        <v>26960</v>
      </c>
      <c r="G141" s="51">
        <v>43610</v>
      </c>
      <c r="H141" s="55">
        <v>24760</v>
      </c>
      <c r="I141" s="55" t="s">
        <v>256</v>
      </c>
      <c r="J141" s="55">
        <v>7260</v>
      </c>
      <c r="K141" s="55" t="s">
        <v>88</v>
      </c>
      <c r="L141" s="55">
        <v>1415.7</v>
      </c>
      <c r="M141" s="55" t="s">
        <v>1909</v>
      </c>
    </row>
    <row r="142" spans="1:13">
      <c r="A142" s="55">
        <v>1048000</v>
      </c>
      <c r="B142" s="55">
        <v>527757</v>
      </c>
      <c r="C142" s="55">
        <v>120195</v>
      </c>
      <c r="D142" s="55">
        <v>101862</v>
      </c>
      <c r="E142" s="55" t="s">
        <v>1910</v>
      </c>
      <c r="F142" s="55">
        <v>26960</v>
      </c>
      <c r="G142" s="51">
        <v>43610</v>
      </c>
      <c r="H142" s="55">
        <v>24760</v>
      </c>
      <c r="I142" s="55" t="s">
        <v>256</v>
      </c>
      <c r="J142" s="55">
        <v>6486</v>
      </c>
      <c r="K142" s="55" t="s">
        <v>88</v>
      </c>
      <c r="L142" s="55">
        <v>1264.77</v>
      </c>
      <c r="M142" s="55" t="s">
        <v>1911</v>
      </c>
    </row>
    <row r="143" spans="1:13">
      <c r="A143" s="55">
        <v>1048003</v>
      </c>
      <c r="B143" s="55">
        <v>527782</v>
      </c>
      <c r="C143" s="55">
        <v>120195</v>
      </c>
      <c r="D143" s="55">
        <v>101862</v>
      </c>
      <c r="E143" s="55" t="s">
        <v>1912</v>
      </c>
      <c r="F143" s="55">
        <v>26960</v>
      </c>
      <c r="G143" s="51">
        <v>43610</v>
      </c>
      <c r="H143" s="55">
        <v>24760</v>
      </c>
      <c r="I143" s="55" t="s">
        <v>256</v>
      </c>
      <c r="J143" s="55">
        <v>6481</v>
      </c>
      <c r="K143" s="55" t="s">
        <v>88</v>
      </c>
      <c r="L143" s="55">
        <v>1412.8579999999999</v>
      </c>
      <c r="M143" s="55" t="s">
        <v>1913</v>
      </c>
    </row>
    <row r="144" spans="1:13">
      <c r="A144" s="55">
        <v>1048014</v>
      </c>
      <c r="B144" s="55">
        <v>527864</v>
      </c>
      <c r="C144" s="55">
        <v>120195</v>
      </c>
      <c r="D144" s="55">
        <v>101862</v>
      </c>
      <c r="E144" s="55" t="s">
        <v>1914</v>
      </c>
      <c r="F144" s="55">
        <v>26960</v>
      </c>
      <c r="G144" s="51">
        <v>43610</v>
      </c>
      <c r="H144" s="55">
        <v>24762</v>
      </c>
      <c r="I144" s="55" t="s">
        <v>254</v>
      </c>
      <c r="J144" s="55">
        <v>6565</v>
      </c>
      <c r="K144" s="55" t="s">
        <v>88</v>
      </c>
      <c r="L144" s="55">
        <v>1431.17</v>
      </c>
      <c r="M144" s="55" t="s">
        <v>1915</v>
      </c>
    </row>
    <row r="145" spans="1:13">
      <c r="A145" s="55">
        <v>1048367</v>
      </c>
      <c r="B145" s="55">
        <v>528468</v>
      </c>
      <c r="C145" s="55">
        <v>120195</v>
      </c>
      <c r="D145" s="55">
        <v>101862</v>
      </c>
      <c r="E145" s="55" t="s">
        <v>1916</v>
      </c>
      <c r="F145" s="55">
        <v>26960</v>
      </c>
      <c r="G145" s="51">
        <v>43612</v>
      </c>
      <c r="H145" s="55">
        <v>24762</v>
      </c>
      <c r="I145" s="55" t="s">
        <v>254</v>
      </c>
      <c r="J145" s="55">
        <v>7469</v>
      </c>
      <c r="K145" s="55" t="s">
        <v>1656</v>
      </c>
      <c r="L145" s="55">
        <v>1396.703</v>
      </c>
      <c r="M145" s="55" t="s">
        <v>1917</v>
      </c>
    </row>
    <row r="146" spans="1:13">
      <c r="A146" s="55">
        <v>1048369</v>
      </c>
      <c r="B146" s="55">
        <v>528475</v>
      </c>
      <c r="C146" s="55">
        <v>120195</v>
      </c>
      <c r="D146" s="55">
        <v>101862</v>
      </c>
      <c r="E146" s="55" t="s">
        <v>1918</v>
      </c>
      <c r="F146" s="55">
        <v>26960</v>
      </c>
      <c r="G146" s="51">
        <v>43612</v>
      </c>
      <c r="H146" s="55">
        <v>24764</v>
      </c>
      <c r="I146" s="55" t="s">
        <v>255</v>
      </c>
      <c r="J146" s="55">
        <v>1845</v>
      </c>
      <c r="K146" s="55" t="s">
        <v>1656</v>
      </c>
      <c r="L146" s="55">
        <v>345.01499999999999</v>
      </c>
      <c r="M146" s="55" t="s">
        <v>1919</v>
      </c>
    </row>
    <row r="147" spans="1:13">
      <c r="A147" s="55">
        <v>1048419</v>
      </c>
      <c r="B147" s="55">
        <v>528761</v>
      </c>
      <c r="C147" s="55">
        <v>120195</v>
      </c>
      <c r="D147" s="55">
        <v>101862</v>
      </c>
      <c r="E147" s="55" t="s">
        <v>1920</v>
      </c>
      <c r="F147" s="55">
        <v>26960</v>
      </c>
      <c r="G147" s="51">
        <v>43612</v>
      </c>
      <c r="H147" s="55">
        <v>24766</v>
      </c>
      <c r="I147" s="55" t="s">
        <v>259</v>
      </c>
      <c r="J147" s="55">
        <v>7832</v>
      </c>
      <c r="K147" s="55" t="s">
        <v>1656</v>
      </c>
      <c r="L147" s="55">
        <v>1323.6079999999999</v>
      </c>
      <c r="M147" s="55" t="s">
        <v>1921</v>
      </c>
    </row>
    <row r="148" spans="1:13">
      <c r="A148" s="55">
        <v>1048420</v>
      </c>
      <c r="B148" s="55">
        <v>528768</v>
      </c>
      <c r="C148" s="55">
        <v>120195</v>
      </c>
      <c r="D148" s="55">
        <v>101862</v>
      </c>
      <c r="E148" s="55" t="s">
        <v>1922</v>
      </c>
      <c r="F148" s="55">
        <v>26960</v>
      </c>
      <c r="G148" s="51">
        <v>43612</v>
      </c>
      <c r="H148" s="55">
        <v>24766</v>
      </c>
      <c r="I148" s="55" t="s">
        <v>259</v>
      </c>
      <c r="J148" s="55">
        <v>8283</v>
      </c>
      <c r="K148" s="55" t="s">
        <v>1656</v>
      </c>
      <c r="L148" s="55">
        <v>1399.827</v>
      </c>
      <c r="M148" s="55" t="s">
        <v>1923</v>
      </c>
    </row>
    <row r="149" spans="1:13">
      <c r="A149" s="55">
        <v>1048426</v>
      </c>
      <c r="B149" s="55">
        <v>528800</v>
      </c>
      <c r="C149" s="55">
        <v>120195</v>
      </c>
      <c r="D149" s="55">
        <v>101862</v>
      </c>
      <c r="E149" s="55" t="s">
        <v>1924</v>
      </c>
      <c r="F149" s="55">
        <v>26960</v>
      </c>
      <c r="G149" s="51">
        <v>43612</v>
      </c>
      <c r="H149" s="55">
        <v>24766</v>
      </c>
      <c r="I149" s="55" t="s">
        <v>259</v>
      </c>
      <c r="J149" s="55">
        <v>8045</v>
      </c>
      <c r="K149" s="55" t="s">
        <v>1656</v>
      </c>
      <c r="L149" s="55">
        <v>1359.605</v>
      </c>
      <c r="M149" s="55" t="s">
        <v>1925</v>
      </c>
    </row>
    <row r="150" spans="1:13">
      <c r="A150" s="55">
        <v>1050814</v>
      </c>
      <c r="B150" s="55">
        <v>530297</v>
      </c>
      <c r="C150" s="55">
        <v>120195</v>
      </c>
      <c r="D150" s="55">
        <v>101862</v>
      </c>
      <c r="E150" s="55" t="s">
        <v>1926</v>
      </c>
      <c r="F150" s="55">
        <v>26960</v>
      </c>
      <c r="G150" s="51">
        <v>43619</v>
      </c>
      <c r="H150" s="55">
        <v>24765</v>
      </c>
      <c r="I150" s="55" t="s">
        <v>261</v>
      </c>
      <c r="J150" s="55">
        <v>8001</v>
      </c>
      <c r="K150" s="55" t="s">
        <v>85</v>
      </c>
      <c r="L150" s="55">
        <v>1592.1990000000001</v>
      </c>
      <c r="M150" s="55" t="s">
        <v>1927</v>
      </c>
    </row>
    <row r="151" spans="1:13">
      <c r="A151" s="55">
        <v>1050829</v>
      </c>
      <c r="B151" s="55">
        <v>530390</v>
      </c>
      <c r="C151" s="55">
        <v>120195</v>
      </c>
      <c r="D151" s="55">
        <v>101862</v>
      </c>
      <c r="E151" s="55" t="s">
        <v>1928</v>
      </c>
      <c r="F151" s="55">
        <v>26960</v>
      </c>
      <c r="G151" s="51">
        <v>43619</v>
      </c>
      <c r="H151" s="55">
        <v>24765</v>
      </c>
      <c r="I151" s="55" t="s">
        <v>261</v>
      </c>
      <c r="J151" s="55">
        <v>6938</v>
      </c>
      <c r="K151" s="55" t="s">
        <v>85</v>
      </c>
      <c r="L151" s="55">
        <v>1380.662</v>
      </c>
      <c r="M151" s="55" t="s">
        <v>1929</v>
      </c>
    </row>
    <row r="152" spans="1:13">
      <c r="A152" s="55">
        <v>1050861</v>
      </c>
      <c r="B152" s="55">
        <v>530572</v>
      </c>
      <c r="C152" s="55">
        <v>120195</v>
      </c>
      <c r="D152" s="55">
        <v>101862</v>
      </c>
      <c r="E152" s="55" t="s">
        <v>1930</v>
      </c>
      <c r="F152" s="55">
        <v>26960</v>
      </c>
      <c r="G152" s="51">
        <v>43619</v>
      </c>
      <c r="H152" s="55">
        <v>24767</v>
      </c>
      <c r="I152" s="55" t="s">
        <v>263</v>
      </c>
      <c r="J152" s="55">
        <v>7208</v>
      </c>
      <c r="K152" s="55" t="s">
        <v>85</v>
      </c>
      <c r="L152" s="55">
        <v>1391.144</v>
      </c>
      <c r="M152" s="55" t="s">
        <v>1931</v>
      </c>
    </row>
    <row r="153" spans="1:13">
      <c r="A153" s="55">
        <v>1052473</v>
      </c>
      <c r="B153" s="55">
        <v>531819</v>
      </c>
      <c r="C153" s="55">
        <v>120195</v>
      </c>
      <c r="D153" s="55">
        <v>101862</v>
      </c>
      <c r="E153" s="55" t="s">
        <v>1932</v>
      </c>
      <c r="F153" s="55">
        <v>26960</v>
      </c>
      <c r="G153" s="51">
        <v>43623</v>
      </c>
      <c r="H153" s="55">
        <v>24767</v>
      </c>
      <c r="I153" s="55" t="s">
        <v>263</v>
      </c>
      <c r="J153" s="55">
        <v>4698</v>
      </c>
      <c r="K153" s="55" t="s">
        <v>85</v>
      </c>
      <c r="L153" s="55">
        <v>906.71400000000006</v>
      </c>
      <c r="M153" s="55" t="s">
        <v>1933</v>
      </c>
    </row>
    <row r="154" spans="1:13">
      <c r="A154" s="55">
        <v>1052494</v>
      </c>
      <c r="B154" s="55">
        <v>531844</v>
      </c>
      <c r="C154" s="55">
        <v>120195</v>
      </c>
      <c r="D154" s="55">
        <v>101862</v>
      </c>
      <c r="E154" s="55" t="s">
        <v>1934</v>
      </c>
      <c r="F154" s="55">
        <v>26960</v>
      </c>
      <c r="G154" s="51">
        <v>43623</v>
      </c>
      <c r="H154" s="55">
        <v>24769</v>
      </c>
      <c r="I154" s="55" t="s">
        <v>265</v>
      </c>
      <c r="J154" s="55">
        <v>7064</v>
      </c>
      <c r="K154" s="55" t="s">
        <v>85</v>
      </c>
      <c r="L154" s="55">
        <v>1398.672</v>
      </c>
      <c r="M154" s="55" t="s">
        <v>1935</v>
      </c>
    </row>
    <row r="155" spans="1:13">
      <c r="A155" s="55">
        <v>1052504</v>
      </c>
      <c r="B155" s="55">
        <v>531876</v>
      </c>
      <c r="C155" s="55">
        <v>120195</v>
      </c>
      <c r="D155" s="55">
        <v>101862</v>
      </c>
      <c r="E155" s="55" t="s">
        <v>1936</v>
      </c>
      <c r="F155" s="55">
        <v>26960</v>
      </c>
      <c r="G155" s="51">
        <v>43623</v>
      </c>
      <c r="H155" s="55">
        <v>24769</v>
      </c>
      <c r="I155" s="55" t="s">
        <v>265</v>
      </c>
      <c r="J155" s="55">
        <v>7126</v>
      </c>
      <c r="K155" s="55" t="s">
        <v>85</v>
      </c>
      <c r="L155" s="55">
        <v>1410.9480000000001</v>
      </c>
      <c r="M155" s="55" t="s">
        <v>1937</v>
      </c>
    </row>
    <row r="156" spans="1:13">
      <c r="A156" s="55">
        <v>1052533</v>
      </c>
      <c r="B156" s="55">
        <v>531983</v>
      </c>
      <c r="C156" s="55">
        <v>120195</v>
      </c>
      <c r="D156" s="55">
        <v>101862</v>
      </c>
      <c r="E156" s="55" t="s">
        <v>1938</v>
      </c>
      <c r="F156" s="55">
        <v>26960</v>
      </c>
      <c r="G156" s="51">
        <v>43623</v>
      </c>
      <c r="H156" s="55">
        <v>24771</v>
      </c>
      <c r="I156" s="55" t="s">
        <v>268</v>
      </c>
      <c r="J156" s="55">
        <v>7426</v>
      </c>
      <c r="K156" s="55" t="s">
        <v>85</v>
      </c>
      <c r="L156" s="55">
        <v>1425.7919999999999</v>
      </c>
      <c r="M156" s="55" t="s">
        <v>1939</v>
      </c>
    </row>
    <row r="157" spans="1:13">
      <c r="A157" s="55">
        <v>1052534</v>
      </c>
      <c r="B157" s="55">
        <v>531987</v>
      </c>
      <c r="C157" s="55">
        <v>120195</v>
      </c>
      <c r="D157" s="55">
        <v>101862</v>
      </c>
      <c r="E157" s="55" t="s">
        <v>1940</v>
      </c>
      <c r="F157" s="55">
        <v>26960</v>
      </c>
      <c r="G157" s="51">
        <v>43623</v>
      </c>
      <c r="H157" s="55">
        <v>24771</v>
      </c>
      <c r="I157" s="55" t="s">
        <v>268</v>
      </c>
      <c r="J157" s="55">
        <v>7456</v>
      </c>
      <c r="K157" s="55" t="s">
        <v>85</v>
      </c>
      <c r="L157" s="55">
        <v>1431.5519999999999</v>
      </c>
      <c r="M157" s="55" t="s">
        <v>1941</v>
      </c>
    </row>
    <row r="158" spans="1:13">
      <c r="A158" s="55">
        <v>1052536</v>
      </c>
      <c r="B158" s="55">
        <v>531994</v>
      </c>
      <c r="C158" s="55">
        <v>120195</v>
      </c>
      <c r="D158" s="55">
        <v>101862</v>
      </c>
      <c r="E158" s="55" t="s">
        <v>1942</v>
      </c>
      <c r="F158" s="55">
        <v>26960</v>
      </c>
      <c r="G158" s="51">
        <v>43623</v>
      </c>
      <c r="H158" s="55">
        <v>24771</v>
      </c>
      <c r="I158" s="55" t="s">
        <v>268</v>
      </c>
      <c r="J158" s="55">
        <v>7555</v>
      </c>
      <c r="K158" s="55" t="s">
        <v>85</v>
      </c>
      <c r="L158" s="55">
        <v>1450.56</v>
      </c>
      <c r="M158" s="55" t="s">
        <v>1943</v>
      </c>
    </row>
    <row r="159" spans="1:13">
      <c r="A159" s="55">
        <v>1052562</v>
      </c>
      <c r="B159" s="55">
        <v>532062</v>
      </c>
      <c r="C159" s="55">
        <v>120195</v>
      </c>
      <c r="D159" s="55">
        <v>101862</v>
      </c>
      <c r="E159" s="55" t="s">
        <v>1944</v>
      </c>
      <c r="F159" s="55">
        <v>26960</v>
      </c>
      <c r="G159" s="51">
        <v>43623</v>
      </c>
      <c r="H159" s="55">
        <v>24768</v>
      </c>
      <c r="I159" s="55" t="s">
        <v>266</v>
      </c>
      <c r="J159" s="55">
        <v>6816</v>
      </c>
      <c r="K159" s="55" t="s">
        <v>85</v>
      </c>
      <c r="L159" s="55">
        <v>1431.36</v>
      </c>
      <c r="M159" s="55" t="s">
        <v>1945</v>
      </c>
    </row>
    <row r="160" spans="1:13">
      <c r="A160" s="55">
        <v>1052585</v>
      </c>
      <c r="B160" s="55">
        <v>532151</v>
      </c>
      <c r="C160" s="55">
        <v>120195</v>
      </c>
      <c r="D160" s="55">
        <v>101862</v>
      </c>
      <c r="E160" s="55" t="s">
        <v>1946</v>
      </c>
      <c r="F160" s="55">
        <v>26960</v>
      </c>
      <c r="G160" s="51">
        <v>43623</v>
      </c>
      <c r="H160" s="55">
        <v>24770</v>
      </c>
      <c r="I160" s="55" t="s">
        <v>262</v>
      </c>
      <c r="J160" s="55">
        <v>7910</v>
      </c>
      <c r="K160" s="55" t="s">
        <v>85</v>
      </c>
      <c r="L160" s="55">
        <v>1502.9</v>
      </c>
      <c r="M160" s="55" t="s">
        <v>1947</v>
      </c>
    </row>
    <row r="161" spans="1:13">
      <c r="A161" s="55">
        <v>1052588</v>
      </c>
      <c r="B161" s="55">
        <v>532162</v>
      </c>
      <c r="C161" s="55">
        <v>120195</v>
      </c>
      <c r="D161" s="55">
        <v>101862</v>
      </c>
      <c r="E161" s="55" t="s">
        <v>1948</v>
      </c>
      <c r="F161" s="55">
        <v>26960</v>
      </c>
      <c r="G161" s="51">
        <v>43623</v>
      </c>
      <c r="H161" s="55">
        <v>24770</v>
      </c>
      <c r="I161" s="55" t="s">
        <v>262</v>
      </c>
      <c r="J161" s="55">
        <v>7409</v>
      </c>
      <c r="K161" s="55" t="s">
        <v>85</v>
      </c>
      <c r="L161" s="55">
        <v>1407.71</v>
      </c>
      <c r="M161" s="55" t="s">
        <v>1949</v>
      </c>
    </row>
    <row r="162" spans="1:13">
      <c r="A162" s="55">
        <v>1052703</v>
      </c>
      <c r="B162" s="55">
        <v>532412</v>
      </c>
      <c r="C162" s="55">
        <v>120195</v>
      </c>
      <c r="D162" s="55">
        <v>101862</v>
      </c>
      <c r="E162" s="55" t="s">
        <v>1950</v>
      </c>
      <c r="F162" s="55">
        <v>26960</v>
      </c>
      <c r="G162" s="51">
        <v>43624</v>
      </c>
      <c r="H162" s="55">
        <v>24772</v>
      </c>
      <c r="I162" s="55" t="s">
        <v>258</v>
      </c>
      <c r="J162" s="55">
        <v>7756</v>
      </c>
      <c r="K162" s="55" t="s">
        <v>85</v>
      </c>
      <c r="L162" s="55">
        <v>1349.5440000000001</v>
      </c>
      <c r="M162" s="55" t="s">
        <v>1951</v>
      </c>
    </row>
    <row r="163" spans="1:13">
      <c r="A163" s="55">
        <v>1054536</v>
      </c>
      <c r="B163" s="55">
        <v>533337</v>
      </c>
      <c r="C163" s="55">
        <v>120195</v>
      </c>
      <c r="D163" s="55">
        <v>101862</v>
      </c>
      <c r="E163" s="55" t="s">
        <v>1952</v>
      </c>
      <c r="F163" s="55">
        <v>26960</v>
      </c>
      <c r="G163" s="51">
        <v>43627</v>
      </c>
      <c r="H163" s="55">
        <v>24773</v>
      </c>
      <c r="I163" s="55" t="s">
        <v>264</v>
      </c>
      <c r="J163" s="55">
        <v>8428</v>
      </c>
      <c r="K163" s="55" t="s">
        <v>84</v>
      </c>
      <c r="L163" s="55">
        <v>1407.4760000000001</v>
      </c>
      <c r="M163" s="55" t="s">
        <v>1953</v>
      </c>
    </row>
    <row r="164" spans="1:13">
      <c r="A164" s="55">
        <v>1054540</v>
      </c>
      <c r="B164" s="55">
        <v>533412</v>
      </c>
      <c r="C164" s="55">
        <v>120195</v>
      </c>
      <c r="D164" s="55">
        <v>101862</v>
      </c>
      <c r="E164" s="55" t="s">
        <v>1954</v>
      </c>
      <c r="F164" s="55">
        <v>26960</v>
      </c>
      <c r="G164" s="51">
        <v>43627</v>
      </c>
      <c r="H164" s="55">
        <v>24773</v>
      </c>
      <c r="I164" s="55" t="s">
        <v>264</v>
      </c>
      <c r="J164" s="55">
        <v>8082</v>
      </c>
      <c r="K164" s="55" t="s">
        <v>84</v>
      </c>
      <c r="L164" s="55">
        <v>1349.694</v>
      </c>
      <c r="M164" s="55" t="s">
        <v>1955</v>
      </c>
    </row>
    <row r="165" spans="1:13">
      <c r="A165" s="55">
        <v>1054544</v>
      </c>
      <c r="B165" s="55">
        <v>533462</v>
      </c>
      <c r="C165" s="55">
        <v>120195</v>
      </c>
      <c r="D165" s="55">
        <v>101862</v>
      </c>
      <c r="E165" s="55" t="s">
        <v>1956</v>
      </c>
      <c r="F165" s="55">
        <v>26960</v>
      </c>
      <c r="G165" s="51">
        <v>43627</v>
      </c>
      <c r="H165" s="55">
        <v>24773</v>
      </c>
      <c r="I165" s="55" t="s">
        <v>264</v>
      </c>
      <c r="J165" s="55">
        <v>8678</v>
      </c>
      <c r="K165" s="55" t="s">
        <v>84</v>
      </c>
      <c r="L165" s="55">
        <v>1353.768</v>
      </c>
      <c r="M165" s="55" t="s">
        <v>1957</v>
      </c>
    </row>
    <row r="166" spans="1:13">
      <c r="A166" s="55">
        <v>1046544</v>
      </c>
      <c r="B166" s="55">
        <v>525675</v>
      </c>
      <c r="C166" s="55">
        <v>120195</v>
      </c>
      <c r="D166" s="55">
        <v>101862</v>
      </c>
      <c r="E166" s="55" t="s">
        <v>1958</v>
      </c>
      <c r="F166" s="55">
        <v>26960</v>
      </c>
      <c r="G166" s="51">
        <v>43607</v>
      </c>
      <c r="H166" s="55">
        <v>24761</v>
      </c>
      <c r="I166" s="55" t="s">
        <v>260</v>
      </c>
      <c r="J166" s="55">
        <v>5915</v>
      </c>
      <c r="K166" s="55" t="s">
        <v>88</v>
      </c>
      <c r="L166" s="55">
        <v>1425.5150000000001</v>
      </c>
      <c r="M166" s="55" t="s">
        <v>1959</v>
      </c>
    </row>
    <row r="167" spans="1:13">
      <c r="A167" s="55">
        <v>1046548</v>
      </c>
      <c r="B167" s="55">
        <v>525718</v>
      </c>
      <c r="C167" s="55">
        <v>120195</v>
      </c>
      <c r="D167" s="55">
        <v>101862</v>
      </c>
      <c r="E167" s="55" t="s">
        <v>1960</v>
      </c>
      <c r="F167" s="55">
        <v>26960</v>
      </c>
      <c r="G167" s="51">
        <v>43607</v>
      </c>
      <c r="H167" s="55">
        <v>24761</v>
      </c>
      <c r="I167" s="55" t="s">
        <v>260</v>
      </c>
      <c r="J167" s="55">
        <v>5964</v>
      </c>
      <c r="K167" s="55" t="s">
        <v>88</v>
      </c>
      <c r="L167" s="55">
        <v>1437.3240000000001</v>
      </c>
      <c r="M167" s="55" t="s">
        <v>1961</v>
      </c>
    </row>
    <row r="168" spans="1:13">
      <c r="A168" s="55">
        <v>1046561</v>
      </c>
      <c r="B168" s="55">
        <v>525943</v>
      </c>
      <c r="C168" s="55">
        <v>120195</v>
      </c>
      <c r="D168" s="55">
        <v>101862</v>
      </c>
      <c r="E168" s="55" t="s">
        <v>1962</v>
      </c>
      <c r="F168" s="55">
        <v>26960</v>
      </c>
      <c r="G168" s="51">
        <v>43607</v>
      </c>
      <c r="H168" s="55">
        <v>24761</v>
      </c>
      <c r="I168" s="55" t="s">
        <v>260</v>
      </c>
      <c r="J168" s="55">
        <v>6981</v>
      </c>
      <c r="K168" s="55" t="s">
        <v>88</v>
      </c>
      <c r="L168" s="55">
        <v>1424.124</v>
      </c>
      <c r="M168" s="55" t="s">
        <v>1963</v>
      </c>
    </row>
    <row r="169" spans="1:13">
      <c r="A169" s="55">
        <v>1046618</v>
      </c>
      <c r="B169" s="55">
        <v>525986</v>
      </c>
      <c r="C169" s="55">
        <v>120195</v>
      </c>
      <c r="D169" s="55">
        <v>101862</v>
      </c>
      <c r="E169" s="55" t="s">
        <v>1964</v>
      </c>
      <c r="F169" s="55">
        <v>26960</v>
      </c>
      <c r="G169" s="51">
        <v>43607</v>
      </c>
      <c r="H169" s="55">
        <v>24759</v>
      </c>
      <c r="I169" s="55" t="s">
        <v>271</v>
      </c>
      <c r="J169" s="55">
        <v>6955</v>
      </c>
      <c r="K169" s="55" t="s">
        <v>88</v>
      </c>
      <c r="L169" s="55">
        <v>1418.82</v>
      </c>
      <c r="M169" s="55" t="s">
        <v>1965</v>
      </c>
    </row>
    <row r="170" spans="1:13">
      <c r="A170" s="55">
        <v>1046625</v>
      </c>
      <c r="B170" s="55">
        <v>526018</v>
      </c>
      <c r="C170" s="55">
        <v>120195</v>
      </c>
      <c r="D170" s="55">
        <v>101862</v>
      </c>
      <c r="E170" s="55" t="s">
        <v>1966</v>
      </c>
      <c r="F170" s="55">
        <v>26960</v>
      </c>
      <c r="G170" s="51">
        <v>43607</v>
      </c>
      <c r="H170" s="55">
        <v>24759</v>
      </c>
      <c r="I170" s="55" t="s">
        <v>271</v>
      </c>
      <c r="J170" s="55">
        <v>6945</v>
      </c>
      <c r="K170" s="55" t="s">
        <v>88</v>
      </c>
      <c r="L170" s="55">
        <v>1416.78</v>
      </c>
      <c r="M170" s="55" t="s">
        <v>1967</v>
      </c>
    </row>
    <row r="171" spans="1:13">
      <c r="A171" s="55">
        <v>1046630</v>
      </c>
      <c r="B171" s="55">
        <v>526052</v>
      </c>
      <c r="C171" s="55">
        <v>120195</v>
      </c>
      <c r="D171" s="55">
        <v>101862</v>
      </c>
      <c r="E171" s="55" t="s">
        <v>1968</v>
      </c>
      <c r="F171" s="55">
        <v>26960</v>
      </c>
      <c r="G171" s="51">
        <v>43607</v>
      </c>
      <c r="H171" s="55">
        <v>24759</v>
      </c>
      <c r="I171" s="55" t="s">
        <v>271</v>
      </c>
      <c r="J171" s="55">
        <v>7174</v>
      </c>
      <c r="K171" s="55" t="s">
        <v>88</v>
      </c>
      <c r="L171" s="55">
        <v>1398.93</v>
      </c>
      <c r="M171" s="55" t="s">
        <v>1969</v>
      </c>
    </row>
    <row r="172" spans="1:13">
      <c r="A172" s="55">
        <v>1046657</v>
      </c>
      <c r="B172" s="55">
        <v>526279</v>
      </c>
      <c r="C172" s="55">
        <v>120195</v>
      </c>
      <c r="D172" s="55">
        <v>101862</v>
      </c>
      <c r="E172" s="55" t="s">
        <v>1970</v>
      </c>
      <c r="F172" s="55">
        <v>26960</v>
      </c>
      <c r="G172" s="51">
        <v>43607</v>
      </c>
      <c r="H172" s="55">
        <v>24760</v>
      </c>
      <c r="I172" s="55" t="s">
        <v>256</v>
      </c>
      <c r="J172" s="55">
        <v>5859</v>
      </c>
      <c r="K172" s="55" t="s">
        <v>88</v>
      </c>
      <c r="L172" s="55">
        <v>1142.5050000000001</v>
      </c>
      <c r="M172" s="55" t="s">
        <v>1971</v>
      </c>
    </row>
    <row r="173" spans="1:13">
      <c r="A173" s="55">
        <v>1046659</v>
      </c>
      <c r="B173" s="55">
        <v>526288</v>
      </c>
      <c r="C173" s="55">
        <v>120195</v>
      </c>
      <c r="D173" s="55">
        <v>101862</v>
      </c>
      <c r="E173" s="55" t="s">
        <v>1972</v>
      </c>
      <c r="F173" s="55">
        <v>26960</v>
      </c>
      <c r="G173" s="51">
        <v>43607</v>
      </c>
      <c r="H173" s="55">
        <v>24760</v>
      </c>
      <c r="I173" s="55" t="s">
        <v>256</v>
      </c>
      <c r="J173" s="55">
        <v>7614</v>
      </c>
      <c r="K173" s="55" t="s">
        <v>88</v>
      </c>
      <c r="L173" s="55">
        <v>1484.73</v>
      </c>
      <c r="M173" s="55" t="s">
        <v>1973</v>
      </c>
    </row>
    <row r="174" spans="1:13">
      <c r="A174" s="55">
        <v>1047996</v>
      </c>
      <c r="B174" s="55">
        <v>527715</v>
      </c>
      <c r="C174" s="55">
        <v>120195</v>
      </c>
      <c r="D174" s="55">
        <v>101862</v>
      </c>
      <c r="E174" s="55" t="s">
        <v>1974</v>
      </c>
      <c r="F174" s="55">
        <v>26960</v>
      </c>
      <c r="G174" s="51">
        <v>43610</v>
      </c>
      <c r="H174" s="55">
        <v>24760</v>
      </c>
      <c r="I174" s="55" t="s">
        <v>256</v>
      </c>
      <c r="J174" s="55">
        <v>7265</v>
      </c>
      <c r="K174" s="55" t="s">
        <v>88</v>
      </c>
      <c r="L174" s="55">
        <v>1416.675</v>
      </c>
      <c r="M174" s="55" t="s">
        <v>1975</v>
      </c>
    </row>
    <row r="175" spans="1:13">
      <c r="A175" s="55">
        <v>1048374</v>
      </c>
      <c r="B175" s="55">
        <v>528519</v>
      </c>
      <c r="C175" s="55">
        <v>120195</v>
      </c>
      <c r="D175" s="55">
        <v>101862</v>
      </c>
      <c r="E175" s="55" t="s">
        <v>1976</v>
      </c>
      <c r="F175" s="55">
        <v>26960</v>
      </c>
      <c r="G175" s="51">
        <v>43612</v>
      </c>
      <c r="H175" s="55">
        <v>24764</v>
      </c>
      <c r="I175" s="55" t="s">
        <v>255</v>
      </c>
      <c r="J175" s="55">
        <v>7744</v>
      </c>
      <c r="K175" s="55" t="s">
        <v>1656</v>
      </c>
      <c r="L175" s="55">
        <v>1448.1279999999999</v>
      </c>
      <c r="M175" s="55" t="s">
        <v>1977</v>
      </c>
    </row>
    <row r="176" spans="1:13">
      <c r="A176" s="55">
        <v>1048423</v>
      </c>
      <c r="B176" s="55">
        <v>528783</v>
      </c>
      <c r="C176" s="55">
        <v>120195</v>
      </c>
      <c r="D176" s="55">
        <v>101862</v>
      </c>
      <c r="E176" s="55" t="s">
        <v>1978</v>
      </c>
      <c r="F176" s="55">
        <v>26960</v>
      </c>
      <c r="G176" s="51">
        <v>43612</v>
      </c>
      <c r="H176" s="55">
        <v>24766</v>
      </c>
      <c r="I176" s="55" t="s">
        <v>259</v>
      </c>
      <c r="J176" s="55">
        <v>8114</v>
      </c>
      <c r="K176" s="55" t="s">
        <v>1656</v>
      </c>
      <c r="L176" s="55">
        <v>1371.2660000000001</v>
      </c>
      <c r="M176" s="55" t="s">
        <v>1979</v>
      </c>
    </row>
    <row r="177" spans="1:13">
      <c r="A177" s="55">
        <v>1050825</v>
      </c>
      <c r="B177" s="55">
        <v>530330</v>
      </c>
      <c r="C177" s="55">
        <v>120195</v>
      </c>
      <c r="D177" s="55">
        <v>101862</v>
      </c>
      <c r="E177" s="55" t="s">
        <v>1980</v>
      </c>
      <c r="F177" s="55">
        <v>26960</v>
      </c>
      <c r="G177" s="51">
        <v>43619</v>
      </c>
      <c r="H177" s="55">
        <v>24765</v>
      </c>
      <c r="I177" s="55" t="s">
        <v>261</v>
      </c>
      <c r="J177" s="55">
        <v>7124</v>
      </c>
      <c r="K177" s="55" t="s">
        <v>85</v>
      </c>
      <c r="L177" s="55">
        <v>1417.6759999999999</v>
      </c>
      <c r="M177" s="55" t="s">
        <v>1981</v>
      </c>
    </row>
    <row r="178" spans="1:13">
      <c r="A178" s="55">
        <v>1050839</v>
      </c>
      <c r="B178" s="55">
        <v>530455</v>
      </c>
      <c r="C178" s="55">
        <v>120195</v>
      </c>
      <c r="D178" s="55">
        <v>101862</v>
      </c>
      <c r="E178" s="55" t="s">
        <v>1982</v>
      </c>
      <c r="F178" s="55">
        <v>26960</v>
      </c>
      <c r="G178" s="51">
        <v>43619</v>
      </c>
      <c r="H178" s="55">
        <v>24767</v>
      </c>
      <c r="I178" s="55" t="s">
        <v>263</v>
      </c>
      <c r="J178" s="55">
        <v>6260</v>
      </c>
      <c r="K178" s="55" t="s">
        <v>85</v>
      </c>
      <c r="L178" s="55">
        <v>1245.74</v>
      </c>
      <c r="M178" s="55" t="s">
        <v>1983</v>
      </c>
    </row>
    <row r="179" spans="1:13">
      <c r="A179" s="55">
        <v>1052490</v>
      </c>
      <c r="B179" s="55">
        <v>531834</v>
      </c>
      <c r="C179" s="55">
        <v>120195</v>
      </c>
      <c r="D179" s="55">
        <v>101862</v>
      </c>
      <c r="E179" s="55" t="s">
        <v>1984</v>
      </c>
      <c r="F179" s="55">
        <v>26960</v>
      </c>
      <c r="G179" s="51">
        <v>43623</v>
      </c>
      <c r="H179" s="55">
        <v>24769</v>
      </c>
      <c r="I179" s="55" t="s">
        <v>265</v>
      </c>
      <c r="J179" s="55">
        <v>7095</v>
      </c>
      <c r="K179" s="55" t="s">
        <v>85</v>
      </c>
      <c r="L179" s="55">
        <v>1369.335</v>
      </c>
      <c r="M179" s="55" t="s">
        <v>1985</v>
      </c>
    </row>
    <row r="180" spans="1:13">
      <c r="A180" s="55">
        <v>1052529</v>
      </c>
      <c r="B180" s="55">
        <v>531968</v>
      </c>
      <c r="C180" s="55">
        <v>120195</v>
      </c>
      <c r="D180" s="55">
        <v>101862</v>
      </c>
      <c r="E180" s="55" t="s">
        <v>1986</v>
      </c>
      <c r="F180" s="55">
        <v>26960</v>
      </c>
      <c r="G180" s="51">
        <v>43623</v>
      </c>
      <c r="H180" s="55">
        <v>24771</v>
      </c>
      <c r="I180" s="55" t="s">
        <v>268</v>
      </c>
      <c r="J180" s="55">
        <v>7425</v>
      </c>
      <c r="K180" s="55" t="s">
        <v>85</v>
      </c>
      <c r="L180" s="55">
        <v>1425.6</v>
      </c>
      <c r="M180" s="55" t="s">
        <v>1987</v>
      </c>
    </row>
    <row r="181" spans="1:13">
      <c r="A181" s="55">
        <v>1052539</v>
      </c>
      <c r="B181" s="55">
        <v>532002</v>
      </c>
      <c r="C181" s="55">
        <v>120195</v>
      </c>
      <c r="D181" s="55">
        <v>101862</v>
      </c>
      <c r="E181" s="55" t="s">
        <v>1988</v>
      </c>
      <c r="F181" s="55">
        <v>26960</v>
      </c>
      <c r="G181" s="51">
        <v>43623</v>
      </c>
      <c r="H181" s="55">
        <v>24771</v>
      </c>
      <c r="I181" s="55" t="s">
        <v>268</v>
      </c>
      <c r="J181" s="55">
        <v>7399</v>
      </c>
      <c r="K181" s="55" t="s">
        <v>85</v>
      </c>
      <c r="L181" s="55">
        <v>1420.6079999999999</v>
      </c>
      <c r="M181" s="55" t="s">
        <v>1989</v>
      </c>
    </row>
    <row r="182" spans="1:13">
      <c r="A182" s="55">
        <v>1052566</v>
      </c>
      <c r="B182" s="55">
        <v>532068</v>
      </c>
      <c r="C182" s="55">
        <v>120195</v>
      </c>
      <c r="D182" s="55">
        <v>101862</v>
      </c>
      <c r="E182" s="55" t="s">
        <v>1990</v>
      </c>
      <c r="F182" s="55">
        <v>26960</v>
      </c>
      <c r="G182" s="51">
        <v>43623</v>
      </c>
      <c r="H182" s="55">
        <v>24768</v>
      </c>
      <c r="I182" s="55" t="s">
        <v>266</v>
      </c>
      <c r="J182" s="55">
        <v>6639</v>
      </c>
      <c r="K182" s="55" t="s">
        <v>85</v>
      </c>
      <c r="L182" s="55">
        <v>1394.19</v>
      </c>
      <c r="M182" s="55" t="s">
        <v>1991</v>
      </c>
    </row>
    <row r="183" spans="1:13">
      <c r="A183" s="55">
        <v>1052575</v>
      </c>
      <c r="B183" s="55">
        <v>532093</v>
      </c>
      <c r="C183" s="55">
        <v>120195</v>
      </c>
      <c r="D183" s="55">
        <v>101862</v>
      </c>
      <c r="E183" s="55" t="s">
        <v>1992</v>
      </c>
      <c r="F183" s="55">
        <v>26960</v>
      </c>
      <c r="G183" s="51">
        <v>43623</v>
      </c>
      <c r="H183" s="55">
        <v>24768</v>
      </c>
      <c r="I183" s="55" t="s">
        <v>266</v>
      </c>
      <c r="J183" s="55">
        <v>5890</v>
      </c>
      <c r="K183" s="55" t="s">
        <v>85</v>
      </c>
      <c r="L183" s="55">
        <v>1119.0999999999999</v>
      </c>
      <c r="M183" s="55" t="s">
        <v>1993</v>
      </c>
    </row>
    <row r="184" spans="1:13">
      <c r="A184" s="55">
        <v>1052705</v>
      </c>
      <c r="B184" s="55">
        <v>532427</v>
      </c>
      <c r="C184" s="55">
        <v>120195</v>
      </c>
      <c r="D184" s="55">
        <v>101862</v>
      </c>
      <c r="E184" s="55" t="s">
        <v>1994</v>
      </c>
      <c r="F184" s="55">
        <v>26960</v>
      </c>
      <c r="G184" s="51">
        <v>43624</v>
      </c>
      <c r="H184" s="55">
        <v>24772</v>
      </c>
      <c r="I184" s="55" t="s">
        <v>258</v>
      </c>
      <c r="J184" s="55">
        <v>8922</v>
      </c>
      <c r="K184" s="55" t="s">
        <v>85</v>
      </c>
      <c r="L184" s="55">
        <v>1400.7539999999999</v>
      </c>
      <c r="M184" s="55" t="s">
        <v>1995</v>
      </c>
    </row>
    <row r="185" spans="1:13">
      <c r="A185" s="55">
        <v>1052717</v>
      </c>
      <c r="B185" s="55">
        <v>532463</v>
      </c>
      <c r="C185" s="55">
        <v>120195</v>
      </c>
      <c r="D185" s="55">
        <v>101862</v>
      </c>
      <c r="E185" s="55" t="s">
        <v>1996</v>
      </c>
      <c r="F185" s="55">
        <v>26960</v>
      </c>
      <c r="G185" s="51">
        <v>43624</v>
      </c>
      <c r="H185" s="55">
        <v>24774</v>
      </c>
      <c r="I185" s="55" t="s">
        <v>252</v>
      </c>
      <c r="J185" s="55">
        <v>8934</v>
      </c>
      <c r="K185" s="55" t="s">
        <v>85</v>
      </c>
      <c r="L185" s="55">
        <v>1402.6379999999999</v>
      </c>
      <c r="M185" s="55" t="s">
        <v>1997</v>
      </c>
    </row>
    <row r="186" spans="1:13">
      <c r="A186" s="55">
        <v>1054535</v>
      </c>
      <c r="B186" s="55">
        <v>533329</v>
      </c>
      <c r="C186" s="55">
        <v>120195</v>
      </c>
      <c r="D186" s="55">
        <v>101862</v>
      </c>
      <c r="E186" s="55" t="s">
        <v>1998</v>
      </c>
      <c r="F186" s="55">
        <v>26960</v>
      </c>
      <c r="G186" s="51">
        <v>43627</v>
      </c>
      <c r="H186" s="55">
        <v>24773</v>
      </c>
      <c r="I186" s="55" t="s">
        <v>264</v>
      </c>
      <c r="J186" s="55">
        <v>8476</v>
      </c>
      <c r="K186" s="55" t="s">
        <v>84</v>
      </c>
      <c r="L186" s="55">
        <v>1415.492</v>
      </c>
      <c r="M186" s="55" t="s">
        <v>1999</v>
      </c>
    </row>
    <row r="187" spans="1:13">
      <c r="A187" s="55">
        <v>1054550</v>
      </c>
      <c r="B187" s="55">
        <v>533499</v>
      </c>
      <c r="C187" s="55">
        <v>120195</v>
      </c>
      <c r="D187" s="55">
        <v>101862</v>
      </c>
      <c r="E187" s="55" t="s">
        <v>2000</v>
      </c>
      <c r="F187" s="55">
        <v>26960</v>
      </c>
      <c r="G187" s="51">
        <v>43627</v>
      </c>
      <c r="H187" s="55">
        <v>24774</v>
      </c>
      <c r="I187" s="55" t="s">
        <v>252</v>
      </c>
      <c r="J187" s="55">
        <v>9456</v>
      </c>
      <c r="K187" s="55" t="s">
        <v>84</v>
      </c>
      <c r="L187" s="55">
        <v>1475.136</v>
      </c>
      <c r="M187" s="55" t="s">
        <v>2001</v>
      </c>
    </row>
    <row r="188" spans="1:13">
      <c r="A188" s="55">
        <v>1046537</v>
      </c>
      <c r="B188" s="55">
        <v>525632</v>
      </c>
      <c r="C188" s="55">
        <v>120195</v>
      </c>
      <c r="D188" s="55">
        <v>101862</v>
      </c>
      <c r="E188" s="55" t="s">
        <v>2002</v>
      </c>
      <c r="F188" s="55">
        <v>26960</v>
      </c>
      <c r="G188" s="51">
        <v>43607</v>
      </c>
      <c r="H188" s="55">
        <v>24763</v>
      </c>
      <c r="I188" s="55" t="s">
        <v>269</v>
      </c>
      <c r="J188" s="55">
        <v>5931</v>
      </c>
      <c r="K188" s="55" t="s">
        <v>88</v>
      </c>
      <c r="L188" s="55">
        <v>1429.3710000000001</v>
      </c>
      <c r="M188" s="55" t="s">
        <v>2003</v>
      </c>
    </row>
    <row r="189" spans="1:13">
      <c r="A189" s="55">
        <v>1046542</v>
      </c>
      <c r="B189" s="55">
        <v>525664</v>
      </c>
      <c r="C189" s="55">
        <v>120195</v>
      </c>
      <c r="D189" s="55">
        <v>101862</v>
      </c>
      <c r="E189" s="55" t="s">
        <v>2004</v>
      </c>
      <c r="F189" s="55">
        <v>26960</v>
      </c>
      <c r="G189" s="51">
        <v>43607</v>
      </c>
      <c r="H189" s="55">
        <v>24761</v>
      </c>
      <c r="I189" s="55" t="s">
        <v>260</v>
      </c>
      <c r="J189" s="55">
        <v>5876</v>
      </c>
      <c r="K189" s="55" t="s">
        <v>88</v>
      </c>
      <c r="L189" s="55">
        <v>1416.116</v>
      </c>
      <c r="M189" s="55" t="s">
        <v>2005</v>
      </c>
    </row>
    <row r="190" spans="1:13">
      <c r="A190" s="55">
        <v>1046546</v>
      </c>
      <c r="B190" s="55">
        <v>525699</v>
      </c>
      <c r="C190" s="55">
        <v>120195</v>
      </c>
      <c r="D190" s="55">
        <v>101862</v>
      </c>
      <c r="E190" s="55" t="s">
        <v>2006</v>
      </c>
      <c r="F190" s="55">
        <v>26960</v>
      </c>
      <c r="G190" s="51">
        <v>43607</v>
      </c>
      <c r="H190" s="55">
        <v>24761</v>
      </c>
      <c r="I190" s="55" t="s">
        <v>260</v>
      </c>
      <c r="J190" s="55">
        <v>5961</v>
      </c>
      <c r="K190" s="55" t="s">
        <v>88</v>
      </c>
      <c r="L190" s="55">
        <v>1436.6010000000001</v>
      </c>
      <c r="M190" s="55" t="s">
        <v>2007</v>
      </c>
    </row>
    <row r="191" spans="1:13">
      <c r="A191" s="55">
        <v>1046628</v>
      </c>
      <c r="B191" s="55">
        <v>526046</v>
      </c>
      <c r="C191" s="55">
        <v>120195</v>
      </c>
      <c r="D191" s="55">
        <v>101862</v>
      </c>
      <c r="E191" s="55" t="s">
        <v>2008</v>
      </c>
      <c r="F191" s="55">
        <v>26960</v>
      </c>
      <c r="G191" s="51">
        <v>43607</v>
      </c>
      <c r="H191" s="55">
        <v>24759</v>
      </c>
      <c r="I191" s="55" t="s">
        <v>271</v>
      </c>
      <c r="J191" s="55">
        <v>7056</v>
      </c>
      <c r="K191" s="55" t="s">
        <v>88</v>
      </c>
      <c r="L191" s="55">
        <v>1375.92</v>
      </c>
      <c r="M191" s="55" t="s">
        <v>2009</v>
      </c>
    </row>
    <row r="192" spans="1:13">
      <c r="A192" s="55">
        <v>1047999</v>
      </c>
      <c r="B192" s="55">
        <v>527754</v>
      </c>
      <c r="C192" s="55">
        <v>120195</v>
      </c>
      <c r="D192" s="55">
        <v>101862</v>
      </c>
      <c r="E192" s="55" t="s">
        <v>2010</v>
      </c>
      <c r="F192" s="55">
        <v>26960</v>
      </c>
      <c r="G192" s="51">
        <v>43610</v>
      </c>
      <c r="H192" s="55">
        <v>24760</v>
      </c>
      <c r="I192" s="55" t="s">
        <v>256</v>
      </c>
      <c r="J192" s="55">
        <v>6962</v>
      </c>
      <c r="K192" s="55" t="s">
        <v>88</v>
      </c>
      <c r="L192" s="55">
        <v>1357.59</v>
      </c>
      <c r="M192" s="55" t="s">
        <v>2011</v>
      </c>
    </row>
    <row r="193" spans="1:13">
      <c r="A193" s="55">
        <v>1048004</v>
      </c>
      <c r="B193" s="55">
        <v>527785</v>
      </c>
      <c r="C193" s="55">
        <v>120195</v>
      </c>
      <c r="D193" s="55">
        <v>101862</v>
      </c>
      <c r="E193" s="55" t="s">
        <v>2012</v>
      </c>
      <c r="F193" s="55">
        <v>26960</v>
      </c>
      <c r="G193" s="51">
        <v>43610</v>
      </c>
      <c r="H193" s="55">
        <v>24760</v>
      </c>
      <c r="I193" s="55" t="s">
        <v>256</v>
      </c>
      <c r="J193" s="55">
        <v>6469</v>
      </c>
      <c r="K193" s="55" t="s">
        <v>88</v>
      </c>
      <c r="L193" s="55">
        <v>1410.242</v>
      </c>
      <c r="M193" s="55" t="s">
        <v>2013</v>
      </c>
    </row>
    <row r="194" spans="1:13">
      <c r="A194" s="55">
        <v>1048008</v>
      </c>
      <c r="B194" s="55">
        <v>527818</v>
      </c>
      <c r="C194" s="55">
        <v>120195</v>
      </c>
      <c r="D194" s="55">
        <v>101862</v>
      </c>
      <c r="E194" s="55" t="s">
        <v>2014</v>
      </c>
      <c r="F194" s="55">
        <v>26960</v>
      </c>
      <c r="G194" s="51">
        <v>43610</v>
      </c>
      <c r="H194" s="55">
        <v>24762</v>
      </c>
      <c r="I194" s="55" t="s">
        <v>254</v>
      </c>
      <c r="J194" s="55">
        <v>6430</v>
      </c>
      <c r="K194" s="55" t="s">
        <v>88</v>
      </c>
      <c r="L194" s="55">
        <v>1401.74</v>
      </c>
      <c r="M194" s="55" t="s">
        <v>2015</v>
      </c>
    </row>
    <row r="195" spans="1:13">
      <c r="A195" s="55">
        <v>1048376</v>
      </c>
      <c r="B195" s="55">
        <v>528539</v>
      </c>
      <c r="C195" s="55">
        <v>120195</v>
      </c>
      <c r="D195" s="55">
        <v>101862</v>
      </c>
      <c r="E195" s="55" t="s">
        <v>2016</v>
      </c>
      <c r="F195" s="55">
        <v>26960</v>
      </c>
      <c r="G195" s="51">
        <v>43612</v>
      </c>
      <c r="H195" s="55">
        <v>24764</v>
      </c>
      <c r="I195" s="55" t="s">
        <v>255</v>
      </c>
      <c r="J195" s="55">
        <v>9122</v>
      </c>
      <c r="K195" s="55" t="s">
        <v>1656</v>
      </c>
      <c r="L195" s="55">
        <v>1386.5440000000001</v>
      </c>
      <c r="M195" s="55" t="s">
        <v>2017</v>
      </c>
    </row>
    <row r="196" spans="1:13">
      <c r="A196" s="55">
        <v>1048380</v>
      </c>
      <c r="B196" s="55">
        <v>528589</v>
      </c>
      <c r="C196" s="55">
        <v>120195</v>
      </c>
      <c r="D196" s="55">
        <v>101862</v>
      </c>
      <c r="E196" s="55" t="s">
        <v>2018</v>
      </c>
      <c r="F196" s="55">
        <v>26960</v>
      </c>
      <c r="G196" s="51">
        <v>43612</v>
      </c>
      <c r="H196" s="55">
        <v>24764</v>
      </c>
      <c r="I196" s="55" t="s">
        <v>255</v>
      </c>
      <c r="J196" s="55">
        <v>9104</v>
      </c>
      <c r="K196" s="55" t="s">
        <v>1656</v>
      </c>
      <c r="L196" s="55">
        <v>1383.808</v>
      </c>
      <c r="M196" s="55" t="s">
        <v>2019</v>
      </c>
    </row>
    <row r="197" spans="1:13">
      <c r="A197" s="55">
        <v>1048381</v>
      </c>
      <c r="B197" s="55">
        <v>528604</v>
      </c>
      <c r="C197" s="55">
        <v>120195</v>
      </c>
      <c r="D197" s="55">
        <v>101862</v>
      </c>
      <c r="E197" s="55" t="s">
        <v>2020</v>
      </c>
      <c r="F197" s="55">
        <v>26960</v>
      </c>
      <c r="G197" s="51">
        <v>43612</v>
      </c>
      <c r="H197" s="55">
        <v>24764</v>
      </c>
      <c r="I197" s="55" t="s">
        <v>255</v>
      </c>
      <c r="J197" s="55">
        <v>9156</v>
      </c>
      <c r="K197" s="55" t="s">
        <v>1656</v>
      </c>
      <c r="L197" s="55">
        <v>1391.712</v>
      </c>
      <c r="M197" s="55" t="s">
        <v>2021</v>
      </c>
    </row>
    <row r="198" spans="1:13">
      <c r="A198" s="55">
        <v>1048383</v>
      </c>
      <c r="B198" s="55">
        <v>528640</v>
      </c>
      <c r="C198" s="55">
        <v>120195</v>
      </c>
      <c r="D198" s="55">
        <v>101862</v>
      </c>
      <c r="E198" s="55" t="s">
        <v>2022</v>
      </c>
      <c r="F198" s="55">
        <v>26960</v>
      </c>
      <c r="G198" s="51">
        <v>43612</v>
      </c>
      <c r="H198" s="55">
        <v>24764</v>
      </c>
      <c r="I198" s="55" t="s">
        <v>255</v>
      </c>
      <c r="J198" s="55">
        <v>9054</v>
      </c>
      <c r="K198" s="55" t="s">
        <v>1656</v>
      </c>
      <c r="L198" s="55">
        <v>1376.2080000000001</v>
      </c>
      <c r="M198" s="55" t="s">
        <v>2023</v>
      </c>
    </row>
    <row r="199" spans="1:13">
      <c r="A199" s="55">
        <v>1048421</v>
      </c>
      <c r="B199" s="55">
        <v>528771</v>
      </c>
      <c r="C199" s="55">
        <v>120195</v>
      </c>
      <c r="D199" s="55">
        <v>101862</v>
      </c>
      <c r="E199" s="55" t="s">
        <v>2024</v>
      </c>
      <c r="F199" s="55">
        <v>26960</v>
      </c>
      <c r="G199" s="51">
        <v>43612</v>
      </c>
      <c r="H199" s="55">
        <v>24766</v>
      </c>
      <c r="I199" s="55" t="s">
        <v>259</v>
      </c>
      <c r="J199" s="55">
        <v>8233</v>
      </c>
      <c r="K199" s="55" t="s">
        <v>1656</v>
      </c>
      <c r="L199" s="55">
        <v>1391.377</v>
      </c>
      <c r="M199" s="55" t="s">
        <v>2025</v>
      </c>
    </row>
    <row r="200" spans="1:13">
      <c r="A200" s="55">
        <v>1048425</v>
      </c>
      <c r="B200" s="55">
        <v>528790</v>
      </c>
      <c r="C200" s="55">
        <v>120195</v>
      </c>
      <c r="D200" s="55">
        <v>101862</v>
      </c>
      <c r="E200" s="55" t="s">
        <v>2026</v>
      </c>
      <c r="F200" s="55">
        <v>26960</v>
      </c>
      <c r="G200" s="51">
        <v>43612</v>
      </c>
      <c r="H200" s="55">
        <v>24766</v>
      </c>
      <c r="I200" s="55" t="s">
        <v>259</v>
      </c>
      <c r="J200" s="55">
        <v>8164</v>
      </c>
      <c r="K200" s="55" t="s">
        <v>1656</v>
      </c>
      <c r="L200" s="55">
        <v>1379.7159999999999</v>
      </c>
      <c r="M200" s="55" t="s">
        <v>2027</v>
      </c>
    </row>
    <row r="201" spans="1:13">
      <c r="A201" s="55">
        <v>1048430</v>
      </c>
      <c r="B201" s="55">
        <v>528822</v>
      </c>
      <c r="C201" s="55">
        <v>120195</v>
      </c>
      <c r="D201" s="55">
        <v>101862</v>
      </c>
      <c r="E201" s="55" t="s">
        <v>2028</v>
      </c>
      <c r="F201" s="55">
        <v>26960</v>
      </c>
      <c r="G201" s="51">
        <v>43612</v>
      </c>
      <c r="H201" s="55">
        <v>24766</v>
      </c>
      <c r="I201" s="55" t="s">
        <v>259</v>
      </c>
      <c r="J201" s="55">
        <v>7919</v>
      </c>
      <c r="K201" s="55" t="s">
        <v>1656</v>
      </c>
      <c r="L201" s="55">
        <v>1338.3109999999999</v>
      </c>
      <c r="M201" s="55" t="s">
        <v>2029</v>
      </c>
    </row>
    <row r="202" spans="1:13">
      <c r="A202" s="55">
        <v>1050793</v>
      </c>
      <c r="B202" s="55">
        <v>530293</v>
      </c>
      <c r="C202" s="55">
        <v>120195</v>
      </c>
      <c r="D202" s="55">
        <v>101862</v>
      </c>
      <c r="E202" s="55" t="s">
        <v>2030</v>
      </c>
      <c r="F202" s="55">
        <v>26960</v>
      </c>
      <c r="G202" s="51">
        <v>43619</v>
      </c>
      <c r="H202" s="55">
        <v>24765</v>
      </c>
      <c r="I202" s="55" t="s">
        <v>261</v>
      </c>
      <c r="J202" s="55">
        <v>7947</v>
      </c>
      <c r="K202" s="55" t="s">
        <v>85</v>
      </c>
      <c r="L202" s="55">
        <v>1390.7249999999999</v>
      </c>
      <c r="M202" s="55" t="s">
        <v>2031</v>
      </c>
    </row>
    <row r="203" spans="1:13">
      <c r="A203" s="55">
        <v>1050849</v>
      </c>
      <c r="B203" s="55">
        <v>530525</v>
      </c>
      <c r="C203" s="55">
        <v>120195</v>
      </c>
      <c r="D203" s="55">
        <v>101862</v>
      </c>
      <c r="E203" s="55" t="s">
        <v>2032</v>
      </c>
      <c r="F203" s="55">
        <v>26960</v>
      </c>
      <c r="G203" s="51">
        <v>43619</v>
      </c>
      <c r="H203" s="55">
        <v>24767</v>
      </c>
      <c r="I203" s="55" t="s">
        <v>263</v>
      </c>
      <c r="J203" s="55">
        <v>7334</v>
      </c>
      <c r="K203" s="55" t="s">
        <v>85</v>
      </c>
      <c r="L203" s="55">
        <v>1459.4659999999999</v>
      </c>
      <c r="M203" s="55" t="s">
        <v>2033</v>
      </c>
    </row>
    <row r="204" spans="1:13">
      <c r="A204" s="55">
        <v>1052462</v>
      </c>
      <c r="B204" s="55">
        <v>531815</v>
      </c>
      <c r="C204" s="55">
        <v>120195</v>
      </c>
      <c r="D204" s="55">
        <v>101862</v>
      </c>
      <c r="E204" s="55" t="s">
        <v>2034</v>
      </c>
      <c r="F204" s="55">
        <v>26960</v>
      </c>
      <c r="G204" s="51">
        <v>43623</v>
      </c>
      <c r="H204" s="55">
        <v>24767</v>
      </c>
      <c r="I204" s="55" t="s">
        <v>263</v>
      </c>
      <c r="J204" s="55">
        <v>6728</v>
      </c>
      <c r="K204" s="55" t="s">
        <v>85</v>
      </c>
      <c r="L204" s="55">
        <v>1298.5039999999999</v>
      </c>
      <c r="M204" s="55" t="s">
        <v>2035</v>
      </c>
    </row>
    <row r="205" spans="1:13">
      <c r="A205" s="55">
        <v>1052489</v>
      </c>
      <c r="B205" s="55">
        <v>531829</v>
      </c>
      <c r="C205" s="55">
        <v>120195</v>
      </c>
      <c r="D205" s="55">
        <v>101862</v>
      </c>
      <c r="E205" s="55" t="s">
        <v>2036</v>
      </c>
      <c r="F205" s="55">
        <v>26960</v>
      </c>
      <c r="G205" s="51">
        <v>43623</v>
      </c>
      <c r="H205" s="55">
        <v>24769</v>
      </c>
      <c r="I205" s="55" t="s">
        <v>265</v>
      </c>
      <c r="J205" s="55">
        <v>6903</v>
      </c>
      <c r="K205" s="55" t="s">
        <v>85</v>
      </c>
      <c r="L205" s="55">
        <v>1332.279</v>
      </c>
      <c r="M205" s="55" t="s">
        <v>2037</v>
      </c>
    </row>
    <row r="206" spans="1:13">
      <c r="A206" s="55">
        <v>1052496</v>
      </c>
      <c r="B206" s="55">
        <v>531847</v>
      </c>
      <c r="C206" s="55">
        <v>120195</v>
      </c>
      <c r="D206" s="55">
        <v>101862</v>
      </c>
      <c r="E206" s="55" t="s">
        <v>2038</v>
      </c>
      <c r="F206" s="55">
        <v>26960</v>
      </c>
      <c r="G206" s="51">
        <v>43623</v>
      </c>
      <c r="H206" s="55">
        <v>24769</v>
      </c>
      <c r="I206" s="55" t="s">
        <v>265</v>
      </c>
      <c r="J206" s="55">
        <v>7242</v>
      </c>
      <c r="K206" s="55" t="s">
        <v>85</v>
      </c>
      <c r="L206" s="55">
        <v>1433.9159999999999</v>
      </c>
      <c r="M206" s="55" t="s">
        <v>2039</v>
      </c>
    </row>
    <row r="207" spans="1:13">
      <c r="A207" s="55">
        <v>1052500</v>
      </c>
      <c r="B207" s="55">
        <v>531862</v>
      </c>
      <c r="C207" s="55">
        <v>120195</v>
      </c>
      <c r="D207" s="55">
        <v>101862</v>
      </c>
      <c r="E207" s="55" t="s">
        <v>2040</v>
      </c>
      <c r="F207" s="55">
        <v>26960</v>
      </c>
      <c r="G207" s="51">
        <v>43623</v>
      </c>
      <c r="H207" s="55">
        <v>24769</v>
      </c>
      <c r="I207" s="55" t="s">
        <v>265</v>
      </c>
      <c r="J207" s="55">
        <v>7196</v>
      </c>
      <c r="K207" s="55" t="s">
        <v>85</v>
      </c>
      <c r="L207" s="55">
        <v>1424.808</v>
      </c>
      <c r="M207" s="55" t="s">
        <v>2041</v>
      </c>
    </row>
    <row r="208" spans="1:13">
      <c r="A208" s="55">
        <v>1052513</v>
      </c>
      <c r="B208" s="55">
        <v>531897</v>
      </c>
      <c r="C208" s="55">
        <v>120195</v>
      </c>
      <c r="D208" s="55">
        <v>101862</v>
      </c>
      <c r="E208" s="55" t="s">
        <v>2042</v>
      </c>
      <c r="F208" s="55">
        <v>26960</v>
      </c>
      <c r="G208" s="51">
        <v>43623</v>
      </c>
      <c r="H208" s="55">
        <v>24769</v>
      </c>
      <c r="I208" s="55" t="s">
        <v>265</v>
      </c>
      <c r="J208" s="55">
        <v>7038</v>
      </c>
      <c r="K208" s="55" t="s">
        <v>85</v>
      </c>
      <c r="L208" s="55">
        <v>1393.5239999999999</v>
      </c>
      <c r="M208" s="55" t="s">
        <v>2043</v>
      </c>
    </row>
    <row r="209" spans="1:13">
      <c r="A209" s="55">
        <v>1052517</v>
      </c>
      <c r="B209" s="55">
        <v>531912</v>
      </c>
      <c r="C209" s="55">
        <v>120195</v>
      </c>
      <c r="D209" s="55">
        <v>101862</v>
      </c>
      <c r="E209" s="55" t="s">
        <v>2044</v>
      </c>
      <c r="F209" s="55">
        <v>26960</v>
      </c>
      <c r="G209" s="51">
        <v>43623</v>
      </c>
      <c r="H209" s="55">
        <v>24771</v>
      </c>
      <c r="I209" s="55" t="s">
        <v>268</v>
      </c>
      <c r="J209" s="55">
        <v>1774</v>
      </c>
      <c r="K209" s="55" t="s">
        <v>85</v>
      </c>
      <c r="L209" s="55">
        <v>351.25200000000001</v>
      </c>
      <c r="M209" s="55" t="s">
        <v>2045</v>
      </c>
    </row>
    <row r="210" spans="1:13">
      <c r="A210" s="55">
        <v>1052531</v>
      </c>
      <c r="B210" s="55">
        <v>531980</v>
      </c>
      <c r="C210" s="55">
        <v>120195</v>
      </c>
      <c r="D210" s="55">
        <v>101862</v>
      </c>
      <c r="E210" s="55" t="s">
        <v>2046</v>
      </c>
      <c r="F210" s="55">
        <v>26960</v>
      </c>
      <c r="G210" s="51">
        <v>43623</v>
      </c>
      <c r="H210" s="55">
        <v>24771</v>
      </c>
      <c r="I210" s="55" t="s">
        <v>268</v>
      </c>
      <c r="J210" s="55">
        <v>6902</v>
      </c>
      <c r="K210" s="55" t="s">
        <v>85</v>
      </c>
      <c r="L210" s="55">
        <v>1325.184</v>
      </c>
      <c r="M210" s="55" t="s">
        <v>2047</v>
      </c>
    </row>
    <row r="211" spans="1:13">
      <c r="A211" s="55">
        <v>1052537</v>
      </c>
      <c r="B211" s="55">
        <v>531998</v>
      </c>
      <c r="C211" s="55">
        <v>120195</v>
      </c>
      <c r="D211" s="55">
        <v>101862</v>
      </c>
      <c r="E211" s="55" t="s">
        <v>2048</v>
      </c>
      <c r="F211" s="55">
        <v>26960</v>
      </c>
      <c r="G211" s="51">
        <v>43623</v>
      </c>
      <c r="H211" s="55">
        <v>24771</v>
      </c>
      <c r="I211" s="55" t="s">
        <v>268</v>
      </c>
      <c r="J211" s="55">
        <v>7335</v>
      </c>
      <c r="K211" s="55" t="s">
        <v>85</v>
      </c>
      <c r="L211" s="55">
        <v>1408.32</v>
      </c>
      <c r="M211" s="55" t="s">
        <v>2049</v>
      </c>
    </row>
    <row r="212" spans="1:13">
      <c r="A212" s="55">
        <v>1052544</v>
      </c>
      <c r="B212" s="55">
        <v>532029</v>
      </c>
      <c r="C212" s="55">
        <v>120195</v>
      </c>
      <c r="D212" s="55">
        <v>101862</v>
      </c>
      <c r="E212" s="55" t="s">
        <v>2050</v>
      </c>
      <c r="F212" s="55">
        <v>26960</v>
      </c>
      <c r="G212" s="51">
        <v>43623</v>
      </c>
      <c r="H212" s="55">
        <v>24768</v>
      </c>
      <c r="I212" s="55" t="s">
        <v>266</v>
      </c>
      <c r="J212" s="55">
        <v>7871</v>
      </c>
      <c r="K212" s="55" t="s">
        <v>85</v>
      </c>
      <c r="L212" s="55">
        <v>1511.232</v>
      </c>
      <c r="M212" s="55" t="s">
        <v>2051</v>
      </c>
    </row>
    <row r="213" spans="1:13">
      <c r="A213" s="55">
        <v>1052564</v>
      </c>
      <c r="B213" s="55">
        <v>532065</v>
      </c>
      <c r="C213" s="55">
        <v>120195</v>
      </c>
      <c r="D213" s="55">
        <v>101862</v>
      </c>
      <c r="E213" s="55" t="s">
        <v>2052</v>
      </c>
      <c r="F213" s="55">
        <v>26960</v>
      </c>
      <c r="G213" s="51">
        <v>43623</v>
      </c>
      <c r="H213" s="55">
        <v>24768</v>
      </c>
      <c r="I213" s="55" t="s">
        <v>266</v>
      </c>
      <c r="J213" s="55">
        <v>6913</v>
      </c>
      <c r="K213" s="55" t="s">
        <v>85</v>
      </c>
      <c r="L213" s="55">
        <v>1451.73</v>
      </c>
      <c r="M213" s="55" t="s">
        <v>2053</v>
      </c>
    </row>
    <row r="214" spans="1:13">
      <c r="A214" s="55">
        <v>1052568</v>
      </c>
      <c r="B214" s="55">
        <v>532079</v>
      </c>
      <c r="C214" s="55">
        <v>120195</v>
      </c>
      <c r="D214" s="55">
        <v>101862</v>
      </c>
      <c r="E214" s="55" t="s">
        <v>2054</v>
      </c>
      <c r="F214" s="55">
        <v>26960</v>
      </c>
      <c r="G214" s="51">
        <v>43623</v>
      </c>
      <c r="H214" s="55">
        <v>24768</v>
      </c>
      <c r="I214" s="55" t="s">
        <v>266</v>
      </c>
      <c r="J214" s="55">
        <v>6614</v>
      </c>
      <c r="K214" s="55" t="s">
        <v>85</v>
      </c>
      <c r="L214" s="55">
        <v>1388.94</v>
      </c>
      <c r="M214" s="55" t="s">
        <v>2055</v>
      </c>
    </row>
    <row r="215" spans="1:13">
      <c r="A215" s="55">
        <v>1052638</v>
      </c>
      <c r="B215" s="55">
        <v>532347</v>
      </c>
      <c r="C215" s="55">
        <v>120195</v>
      </c>
      <c r="D215" s="55">
        <v>101862</v>
      </c>
      <c r="E215" s="55" t="s">
        <v>2056</v>
      </c>
      <c r="F215" s="55">
        <v>26960</v>
      </c>
      <c r="G215" s="51">
        <v>43624</v>
      </c>
      <c r="H215" s="55">
        <v>24770</v>
      </c>
      <c r="I215" s="55" t="s">
        <v>262</v>
      </c>
      <c r="J215" s="55">
        <v>7713</v>
      </c>
      <c r="K215" s="55" t="s">
        <v>85</v>
      </c>
      <c r="L215" s="55">
        <v>1342.0619999999999</v>
      </c>
      <c r="M215" s="55" t="s">
        <v>2057</v>
      </c>
    </row>
    <row r="216" spans="1:13">
      <c r="A216" s="55">
        <v>1052650</v>
      </c>
      <c r="B216" s="55">
        <v>532383</v>
      </c>
      <c r="C216" s="55">
        <v>120195</v>
      </c>
      <c r="D216" s="55">
        <v>101862</v>
      </c>
      <c r="E216" s="55" t="s">
        <v>2058</v>
      </c>
      <c r="F216" s="55">
        <v>26960</v>
      </c>
      <c r="G216" s="51">
        <v>43624</v>
      </c>
      <c r="H216" s="55">
        <v>24772</v>
      </c>
      <c r="I216" s="55" t="s">
        <v>258</v>
      </c>
      <c r="J216" s="55">
        <v>7875</v>
      </c>
      <c r="K216" s="55" t="s">
        <v>85</v>
      </c>
      <c r="L216" s="55">
        <v>1370.25</v>
      </c>
      <c r="M216" s="55" t="s">
        <v>2059</v>
      </c>
    </row>
    <row r="217" spans="1:13">
      <c r="A217" s="55">
        <v>1052706</v>
      </c>
      <c r="B217" s="55">
        <v>532433</v>
      </c>
      <c r="C217" s="55">
        <v>120195</v>
      </c>
      <c r="D217" s="55">
        <v>101862</v>
      </c>
      <c r="E217" s="55" t="s">
        <v>2060</v>
      </c>
      <c r="F217" s="55">
        <v>26960</v>
      </c>
      <c r="G217" s="51">
        <v>43624</v>
      </c>
      <c r="H217" s="55">
        <v>24772</v>
      </c>
      <c r="I217" s="55" t="s">
        <v>258</v>
      </c>
      <c r="J217" s="55">
        <v>8835</v>
      </c>
      <c r="K217" s="55" t="s">
        <v>85</v>
      </c>
      <c r="L217" s="55">
        <v>1387.095</v>
      </c>
      <c r="M217" s="55" t="s">
        <v>2061</v>
      </c>
    </row>
    <row r="218" spans="1:13">
      <c r="A218" s="55">
        <v>1052719</v>
      </c>
      <c r="B218" s="55">
        <v>532466</v>
      </c>
      <c r="C218" s="55">
        <v>120195</v>
      </c>
      <c r="D218" s="55">
        <v>101862</v>
      </c>
      <c r="E218" s="55" t="s">
        <v>2062</v>
      </c>
      <c r="F218" s="55">
        <v>26960</v>
      </c>
      <c r="G218" s="51">
        <v>43624</v>
      </c>
      <c r="H218" s="55">
        <v>24774</v>
      </c>
      <c r="I218" s="55" t="s">
        <v>252</v>
      </c>
      <c r="J218" s="55">
        <v>8828</v>
      </c>
      <c r="K218" s="55" t="s">
        <v>85</v>
      </c>
      <c r="L218" s="55">
        <v>1385.9960000000001</v>
      </c>
      <c r="M218" s="55" t="s">
        <v>2063</v>
      </c>
    </row>
    <row r="219" spans="1:13">
      <c r="A219" s="55">
        <v>1052725</v>
      </c>
      <c r="B219" s="55">
        <v>532484</v>
      </c>
      <c r="C219" s="55">
        <v>120195</v>
      </c>
      <c r="D219" s="55">
        <v>101862</v>
      </c>
      <c r="E219" s="55" t="s">
        <v>2064</v>
      </c>
      <c r="F219" s="55">
        <v>26960</v>
      </c>
      <c r="G219" s="51">
        <v>43624</v>
      </c>
      <c r="H219" s="55">
        <v>24774</v>
      </c>
      <c r="I219" s="55" t="s">
        <v>252</v>
      </c>
      <c r="J219" s="55">
        <v>8754</v>
      </c>
      <c r="K219" s="55" t="s">
        <v>85</v>
      </c>
      <c r="L219" s="55">
        <v>1374.3779999999999</v>
      </c>
      <c r="M219" s="55" t="s">
        <v>2065</v>
      </c>
    </row>
    <row r="220" spans="1:13">
      <c r="A220" s="55">
        <v>1054538</v>
      </c>
      <c r="B220" s="55">
        <v>533370</v>
      </c>
      <c r="C220" s="55">
        <v>120195</v>
      </c>
      <c r="D220" s="55">
        <v>101862</v>
      </c>
      <c r="E220" s="55" t="s">
        <v>2066</v>
      </c>
      <c r="F220" s="55">
        <v>26960</v>
      </c>
      <c r="G220" s="51">
        <v>43627</v>
      </c>
      <c r="H220" s="55">
        <v>24773</v>
      </c>
      <c r="I220" s="55" t="s">
        <v>264</v>
      </c>
      <c r="J220" s="55">
        <v>8496</v>
      </c>
      <c r="K220" s="55" t="s">
        <v>84</v>
      </c>
      <c r="L220" s="55">
        <v>1418.8320000000001</v>
      </c>
      <c r="M220" s="55" t="s">
        <v>2067</v>
      </c>
    </row>
    <row r="221" spans="1:13">
      <c r="A221" s="55">
        <v>1054553</v>
      </c>
      <c r="B221" s="55">
        <v>533520</v>
      </c>
      <c r="C221" s="55">
        <v>120195</v>
      </c>
      <c r="D221" s="55">
        <v>101862</v>
      </c>
      <c r="E221" s="55" t="s">
        <v>2068</v>
      </c>
      <c r="F221" s="55">
        <v>26960</v>
      </c>
      <c r="G221" s="51">
        <v>43627</v>
      </c>
      <c r="H221" s="55">
        <v>24774</v>
      </c>
      <c r="I221" s="55" t="s">
        <v>252</v>
      </c>
      <c r="J221" s="55">
        <v>6923</v>
      </c>
      <c r="K221" s="55" t="s">
        <v>84</v>
      </c>
      <c r="L221" s="55">
        <v>1079.9880000000001</v>
      </c>
      <c r="M221" s="55" t="s">
        <v>2069</v>
      </c>
    </row>
    <row r="222" spans="1:13">
      <c r="A222" s="55">
        <v>1046641</v>
      </c>
      <c r="B222" s="55">
        <v>525644</v>
      </c>
      <c r="C222" s="55">
        <v>120195</v>
      </c>
      <c r="D222" s="55">
        <v>101862</v>
      </c>
      <c r="E222" s="55" t="s">
        <v>2070</v>
      </c>
      <c r="F222" s="55">
        <v>26960</v>
      </c>
      <c r="G222" s="51">
        <v>43607</v>
      </c>
      <c r="H222" s="55">
        <v>24763</v>
      </c>
      <c r="I222" s="55" t="s">
        <v>269</v>
      </c>
      <c r="J222" s="55">
        <v>5489</v>
      </c>
      <c r="K222" s="55" t="s">
        <v>88</v>
      </c>
      <c r="L222" s="55">
        <v>1322.8489999999999</v>
      </c>
      <c r="M222" s="55" t="s">
        <v>2071</v>
      </c>
    </row>
    <row r="223" spans="1:13">
      <c r="A223" s="55">
        <v>1046641</v>
      </c>
      <c r="B223" s="55">
        <v>525644</v>
      </c>
      <c r="C223" s="55">
        <v>120195</v>
      </c>
      <c r="D223" s="55">
        <v>101862</v>
      </c>
      <c r="E223" s="55" t="s">
        <v>2070</v>
      </c>
      <c r="F223" s="55">
        <v>26960</v>
      </c>
      <c r="G223" s="51">
        <v>43607</v>
      </c>
      <c r="H223" s="55">
        <v>24761</v>
      </c>
      <c r="I223" s="55" t="s">
        <v>260</v>
      </c>
      <c r="J223" s="55">
        <v>484</v>
      </c>
      <c r="K223" s="55" t="s">
        <v>88</v>
      </c>
      <c r="L223" s="55">
        <v>116.64400000000001</v>
      </c>
      <c r="M223" s="55" t="s">
        <v>2071</v>
      </c>
    </row>
    <row r="224" spans="1:13">
      <c r="A224" s="55">
        <v>1046552</v>
      </c>
      <c r="B224" s="55">
        <v>525783</v>
      </c>
      <c r="C224" s="55">
        <v>120195</v>
      </c>
      <c r="D224" s="55">
        <v>101862</v>
      </c>
      <c r="E224" s="55" t="s">
        <v>2072</v>
      </c>
      <c r="F224" s="55">
        <v>26960</v>
      </c>
      <c r="G224" s="51">
        <v>43607</v>
      </c>
      <c r="H224" s="55">
        <v>24761</v>
      </c>
      <c r="I224" s="55" t="s">
        <v>260</v>
      </c>
      <c r="J224" s="55">
        <v>5850</v>
      </c>
      <c r="K224" s="55" t="s">
        <v>88</v>
      </c>
      <c r="L224" s="55">
        <v>1409.85</v>
      </c>
      <c r="M224" s="55" t="s">
        <v>2073</v>
      </c>
    </row>
    <row r="225" spans="1:13">
      <c r="A225" s="55">
        <v>1046558</v>
      </c>
      <c r="B225" s="55">
        <v>525894</v>
      </c>
      <c r="C225" s="55">
        <v>120195</v>
      </c>
      <c r="D225" s="55">
        <v>101862</v>
      </c>
      <c r="E225" s="55" t="s">
        <v>2074</v>
      </c>
      <c r="F225" s="55">
        <v>26960</v>
      </c>
      <c r="G225" s="51">
        <v>43607</v>
      </c>
      <c r="H225" s="55">
        <v>24761</v>
      </c>
      <c r="I225" s="55" t="s">
        <v>260</v>
      </c>
      <c r="J225" s="55">
        <v>7180</v>
      </c>
      <c r="K225" s="55" t="s">
        <v>88</v>
      </c>
      <c r="L225" s="55">
        <v>1464.72</v>
      </c>
      <c r="M225" s="55" t="s">
        <v>2075</v>
      </c>
    </row>
    <row r="226" spans="1:13">
      <c r="A226" s="55">
        <v>1046623</v>
      </c>
      <c r="B226" s="55">
        <v>526012</v>
      </c>
      <c r="C226" s="55">
        <v>120195</v>
      </c>
      <c r="D226" s="55">
        <v>101862</v>
      </c>
      <c r="E226" s="55" t="s">
        <v>2076</v>
      </c>
      <c r="F226" s="55">
        <v>26960</v>
      </c>
      <c r="G226" s="51">
        <v>43607</v>
      </c>
      <c r="H226" s="55">
        <v>24759</v>
      </c>
      <c r="I226" s="55" t="s">
        <v>271</v>
      </c>
      <c r="J226" s="55">
        <v>7052</v>
      </c>
      <c r="K226" s="55" t="s">
        <v>88</v>
      </c>
      <c r="L226" s="55">
        <v>1438.6079999999999</v>
      </c>
      <c r="M226" s="55" t="s">
        <v>2077</v>
      </c>
    </row>
    <row r="227" spans="1:13">
      <c r="A227" s="55">
        <v>1046644</v>
      </c>
      <c r="B227" s="55">
        <v>526151</v>
      </c>
      <c r="C227" s="55">
        <v>120195</v>
      </c>
      <c r="D227" s="55">
        <v>101862</v>
      </c>
      <c r="E227" s="55" t="s">
        <v>2078</v>
      </c>
      <c r="F227" s="55">
        <v>26960</v>
      </c>
      <c r="G227" s="51">
        <v>43607</v>
      </c>
      <c r="H227" s="55">
        <v>24763</v>
      </c>
      <c r="I227" s="55" t="s">
        <v>269</v>
      </c>
      <c r="J227" s="55">
        <v>6886</v>
      </c>
      <c r="K227" s="55" t="s">
        <v>88</v>
      </c>
      <c r="L227" s="55">
        <v>1342.77</v>
      </c>
      <c r="M227" s="55" t="s">
        <v>2079</v>
      </c>
    </row>
    <row r="228" spans="1:13">
      <c r="A228" s="55">
        <v>1046654</v>
      </c>
      <c r="B228" s="55">
        <v>526251</v>
      </c>
      <c r="C228" s="55">
        <v>120195</v>
      </c>
      <c r="D228" s="55">
        <v>101862</v>
      </c>
      <c r="E228" s="55" t="s">
        <v>2080</v>
      </c>
      <c r="F228" s="55">
        <v>26960</v>
      </c>
      <c r="G228" s="51">
        <v>43607</v>
      </c>
      <c r="H228" s="55">
        <v>24763</v>
      </c>
      <c r="I228" s="55" t="s">
        <v>269</v>
      </c>
      <c r="J228" s="55">
        <v>6694</v>
      </c>
      <c r="K228" s="55" t="s">
        <v>88</v>
      </c>
      <c r="L228" s="55">
        <v>1305.33</v>
      </c>
      <c r="M228" s="55" t="s">
        <v>2081</v>
      </c>
    </row>
    <row r="229" spans="1:13">
      <c r="A229" s="55">
        <v>1046656</v>
      </c>
      <c r="B229" s="55">
        <v>526276</v>
      </c>
      <c r="C229" s="55">
        <v>120195</v>
      </c>
      <c r="D229" s="55">
        <v>101862</v>
      </c>
      <c r="E229" s="55" t="s">
        <v>2082</v>
      </c>
      <c r="F229" s="55">
        <v>26960</v>
      </c>
      <c r="G229" s="51">
        <v>43607</v>
      </c>
      <c r="H229" s="55">
        <v>24763</v>
      </c>
      <c r="I229" s="55" t="s">
        <v>269</v>
      </c>
      <c r="J229" s="55">
        <v>1371</v>
      </c>
      <c r="K229" s="55" t="s">
        <v>88</v>
      </c>
      <c r="L229" s="55">
        <v>267.34500000000003</v>
      </c>
      <c r="M229" s="55" t="s">
        <v>2083</v>
      </c>
    </row>
    <row r="230" spans="1:13">
      <c r="A230" s="55">
        <v>1048010</v>
      </c>
      <c r="B230" s="55">
        <v>527841</v>
      </c>
      <c r="C230" s="55">
        <v>120195</v>
      </c>
      <c r="D230" s="55">
        <v>101862</v>
      </c>
      <c r="E230" s="55" t="s">
        <v>2084</v>
      </c>
      <c r="F230" s="55">
        <v>26960</v>
      </c>
      <c r="G230" s="51">
        <v>43610</v>
      </c>
      <c r="H230" s="55">
        <v>24762</v>
      </c>
      <c r="I230" s="55" t="s">
        <v>254</v>
      </c>
      <c r="J230" s="55">
        <v>6631</v>
      </c>
      <c r="K230" s="55" t="s">
        <v>88</v>
      </c>
      <c r="L230" s="55">
        <v>1445.558</v>
      </c>
      <c r="M230" s="55" t="s">
        <v>2085</v>
      </c>
    </row>
    <row r="231" spans="1:13">
      <c r="A231" s="55">
        <v>1048013</v>
      </c>
      <c r="B231" s="55">
        <v>527855</v>
      </c>
      <c r="C231" s="55">
        <v>120195</v>
      </c>
      <c r="D231" s="55">
        <v>101862</v>
      </c>
      <c r="E231" s="55" t="s">
        <v>2086</v>
      </c>
      <c r="F231" s="55">
        <v>26960</v>
      </c>
      <c r="G231" s="51">
        <v>43610</v>
      </c>
      <c r="H231" s="55">
        <v>24762</v>
      </c>
      <c r="I231" s="55" t="s">
        <v>254</v>
      </c>
      <c r="J231" s="55">
        <v>6371</v>
      </c>
      <c r="K231" s="55" t="s">
        <v>88</v>
      </c>
      <c r="L231" s="55">
        <v>1388.8779999999999</v>
      </c>
      <c r="M231" s="55" t="s">
        <v>2087</v>
      </c>
    </row>
    <row r="232" spans="1:13">
      <c r="A232" s="55">
        <v>1048018</v>
      </c>
      <c r="B232" s="55">
        <v>527891</v>
      </c>
      <c r="C232" s="55">
        <v>120195</v>
      </c>
      <c r="D232" s="55">
        <v>101862</v>
      </c>
      <c r="E232" s="55" t="s">
        <v>2088</v>
      </c>
      <c r="F232" s="55">
        <v>26960</v>
      </c>
      <c r="G232" s="51">
        <v>43610</v>
      </c>
      <c r="H232" s="55">
        <v>24762</v>
      </c>
      <c r="I232" s="55" t="s">
        <v>254</v>
      </c>
      <c r="J232" s="55">
        <v>7390</v>
      </c>
      <c r="K232" s="55" t="s">
        <v>88</v>
      </c>
      <c r="L232" s="55">
        <v>1381.93</v>
      </c>
      <c r="M232" s="55" t="s">
        <v>2089</v>
      </c>
    </row>
    <row r="233" spans="1:13">
      <c r="A233" s="55">
        <v>1048377</v>
      </c>
      <c r="B233" s="55">
        <v>528552</v>
      </c>
      <c r="C233" s="55">
        <v>120195</v>
      </c>
      <c r="D233" s="55">
        <v>101862</v>
      </c>
      <c r="E233" s="55" t="s">
        <v>2090</v>
      </c>
      <c r="F233" s="55">
        <v>26960</v>
      </c>
      <c r="G233" s="51">
        <v>43612</v>
      </c>
      <c r="H233" s="55">
        <v>24764</v>
      </c>
      <c r="I233" s="55" t="s">
        <v>255</v>
      </c>
      <c r="J233" s="55">
        <v>9127</v>
      </c>
      <c r="K233" s="55" t="s">
        <v>1656</v>
      </c>
      <c r="L233" s="55">
        <v>1387.3040000000001</v>
      </c>
      <c r="M233" s="55" t="s">
        <v>2091</v>
      </c>
    </row>
    <row r="234" spans="1:13">
      <c r="A234" s="55">
        <v>1048429</v>
      </c>
      <c r="B234" s="55">
        <v>528820</v>
      </c>
      <c r="C234" s="55">
        <v>120195</v>
      </c>
      <c r="D234" s="55">
        <v>101862</v>
      </c>
      <c r="E234" s="55" t="s">
        <v>2092</v>
      </c>
      <c r="F234" s="55">
        <v>26960</v>
      </c>
      <c r="G234" s="51">
        <v>43612</v>
      </c>
      <c r="H234" s="55">
        <v>24766</v>
      </c>
      <c r="I234" s="55" t="s">
        <v>259</v>
      </c>
      <c r="J234" s="55">
        <v>8033</v>
      </c>
      <c r="K234" s="55" t="s">
        <v>1656</v>
      </c>
      <c r="L234" s="55">
        <v>1357.577</v>
      </c>
      <c r="M234" s="55" t="s">
        <v>2093</v>
      </c>
    </row>
    <row r="235" spans="1:13">
      <c r="A235" s="55">
        <v>1050789</v>
      </c>
      <c r="B235" s="55">
        <v>530288</v>
      </c>
      <c r="C235" s="55">
        <v>120195</v>
      </c>
      <c r="D235" s="55">
        <v>101862</v>
      </c>
      <c r="E235" s="55" t="s">
        <v>2094</v>
      </c>
      <c r="F235" s="55">
        <v>26960</v>
      </c>
      <c r="G235" s="51">
        <v>43619</v>
      </c>
      <c r="H235" s="55">
        <v>24765</v>
      </c>
      <c r="I235" s="55" t="s">
        <v>261</v>
      </c>
      <c r="J235" s="55">
        <v>7969</v>
      </c>
      <c r="K235" s="55" t="s">
        <v>85</v>
      </c>
      <c r="L235" s="55">
        <v>1394.575</v>
      </c>
      <c r="M235" s="55" t="s">
        <v>2095</v>
      </c>
    </row>
    <row r="236" spans="1:13">
      <c r="A236" s="55">
        <v>1050826</v>
      </c>
      <c r="B236" s="55">
        <v>530349</v>
      </c>
      <c r="C236" s="55">
        <v>120195</v>
      </c>
      <c r="D236" s="55">
        <v>101862</v>
      </c>
      <c r="E236" s="55" t="s">
        <v>2096</v>
      </c>
      <c r="F236" s="55">
        <v>26960</v>
      </c>
      <c r="G236" s="51">
        <v>43619</v>
      </c>
      <c r="H236" s="55">
        <v>24765</v>
      </c>
      <c r="I236" s="55" t="s">
        <v>261</v>
      </c>
      <c r="J236" s="55">
        <v>6744</v>
      </c>
      <c r="K236" s="55" t="s">
        <v>85</v>
      </c>
      <c r="L236" s="55">
        <v>1342.056</v>
      </c>
      <c r="M236" s="55" t="s">
        <v>2097</v>
      </c>
    </row>
    <row r="237" spans="1:13">
      <c r="A237" s="55">
        <v>1050831</v>
      </c>
      <c r="B237" s="55">
        <v>530406</v>
      </c>
      <c r="C237" s="55">
        <v>120195</v>
      </c>
      <c r="D237" s="55">
        <v>101862</v>
      </c>
      <c r="E237" s="55" t="s">
        <v>2098</v>
      </c>
      <c r="F237" s="55">
        <v>26960</v>
      </c>
      <c r="G237" s="51">
        <v>43619</v>
      </c>
      <c r="H237" s="55">
        <v>24765</v>
      </c>
      <c r="I237" s="55" t="s">
        <v>261</v>
      </c>
      <c r="J237" s="55">
        <v>6901</v>
      </c>
      <c r="K237" s="55" t="s">
        <v>85</v>
      </c>
      <c r="L237" s="55">
        <v>1373.299</v>
      </c>
      <c r="M237" s="55" t="s">
        <v>2099</v>
      </c>
    </row>
    <row r="238" spans="1:13">
      <c r="A238" s="55">
        <v>1052469</v>
      </c>
      <c r="B238" s="55">
        <v>531817</v>
      </c>
      <c r="C238" s="55">
        <v>120195</v>
      </c>
      <c r="D238" s="55">
        <v>101862</v>
      </c>
      <c r="E238" s="55" t="s">
        <v>2100</v>
      </c>
      <c r="F238" s="55">
        <v>26960</v>
      </c>
      <c r="G238" s="51">
        <v>43623</v>
      </c>
      <c r="H238" s="55">
        <v>24767</v>
      </c>
      <c r="I238" s="55" t="s">
        <v>263</v>
      </c>
      <c r="J238" s="55">
        <v>6766</v>
      </c>
      <c r="K238" s="55" t="s">
        <v>85</v>
      </c>
      <c r="L238" s="55">
        <v>1305.838</v>
      </c>
      <c r="M238" s="55" t="s">
        <v>2101</v>
      </c>
    </row>
    <row r="239" spans="1:13">
      <c r="A239" s="55">
        <v>1052501</v>
      </c>
      <c r="B239" s="55">
        <v>531867</v>
      </c>
      <c r="C239" s="55">
        <v>120195</v>
      </c>
      <c r="D239" s="55">
        <v>101862</v>
      </c>
      <c r="E239" s="55" t="s">
        <v>2102</v>
      </c>
      <c r="F239" s="55">
        <v>26960</v>
      </c>
      <c r="G239" s="51">
        <v>43623</v>
      </c>
      <c r="H239" s="55">
        <v>24769</v>
      </c>
      <c r="I239" s="55" t="s">
        <v>265</v>
      </c>
      <c r="J239" s="55">
        <v>7102</v>
      </c>
      <c r="K239" s="55" t="s">
        <v>85</v>
      </c>
      <c r="L239" s="55">
        <v>1406.1959999999999</v>
      </c>
      <c r="M239" s="55" t="s">
        <v>2103</v>
      </c>
    </row>
    <row r="240" spans="1:13">
      <c r="A240" s="55">
        <v>1052508</v>
      </c>
      <c r="B240" s="55">
        <v>531885</v>
      </c>
      <c r="C240" s="55">
        <v>120195</v>
      </c>
      <c r="D240" s="55">
        <v>101862</v>
      </c>
      <c r="E240" s="55" t="s">
        <v>2104</v>
      </c>
      <c r="F240" s="55">
        <v>26960</v>
      </c>
      <c r="G240" s="51">
        <v>43623</v>
      </c>
      <c r="H240" s="55">
        <v>24769</v>
      </c>
      <c r="I240" s="55" t="s">
        <v>265</v>
      </c>
      <c r="J240" s="55">
        <v>7200</v>
      </c>
      <c r="K240" s="55" t="s">
        <v>85</v>
      </c>
      <c r="L240" s="55">
        <v>1425.6</v>
      </c>
      <c r="M240" s="55" t="s">
        <v>2105</v>
      </c>
    </row>
    <row r="241" spans="1:13">
      <c r="A241" s="55">
        <v>1052527</v>
      </c>
      <c r="B241" s="55">
        <v>531960</v>
      </c>
      <c r="C241" s="55">
        <v>120195</v>
      </c>
      <c r="D241" s="55">
        <v>101862</v>
      </c>
      <c r="E241" s="55" t="s">
        <v>2106</v>
      </c>
      <c r="F241" s="55">
        <v>26960</v>
      </c>
      <c r="G241" s="51">
        <v>43623</v>
      </c>
      <c r="H241" s="55">
        <v>24771</v>
      </c>
      <c r="I241" s="55" t="s">
        <v>268</v>
      </c>
      <c r="J241" s="55">
        <v>7350</v>
      </c>
      <c r="K241" s="55" t="s">
        <v>85</v>
      </c>
      <c r="L241" s="55">
        <v>1396.5</v>
      </c>
      <c r="M241" s="55" t="s">
        <v>2107</v>
      </c>
    </row>
    <row r="242" spans="1:13">
      <c r="A242" s="55">
        <v>1052542</v>
      </c>
      <c r="B242" s="55">
        <v>532003</v>
      </c>
      <c r="C242" s="55">
        <v>120195</v>
      </c>
      <c r="D242" s="55">
        <v>101862</v>
      </c>
      <c r="E242" s="55" t="s">
        <v>2108</v>
      </c>
      <c r="F242" s="55">
        <v>26960</v>
      </c>
      <c r="G242" s="51">
        <v>43623</v>
      </c>
      <c r="H242" s="55">
        <v>24771</v>
      </c>
      <c r="I242" s="55" t="s">
        <v>268</v>
      </c>
      <c r="J242" s="55">
        <v>7336</v>
      </c>
      <c r="K242" s="55" t="s">
        <v>85</v>
      </c>
      <c r="L242" s="55">
        <v>1408.5119999999999</v>
      </c>
      <c r="M242" s="55" t="s">
        <v>2109</v>
      </c>
    </row>
    <row r="243" spans="1:13">
      <c r="A243" s="55">
        <v>1052547</v>
      </c>
      <c r="B243" s="55">
        <v>532035</v>
      </c>
      <c r="C243" s="55">
        <v>120195</v>
      </c>
      <c r="D243" s="55">
        <v>101862</v>
      </c>
      <c r="E243" s="55" t="s">
        <v>2110</v>
      </c>
      <c r="F243" s="55">
        <v>26960</v>
      </c>
      <c r="G243" s="51">
        <v>43623</v>
      </c>
      <c r="H243" s="55">
        <v>24768</v>
      </c>
      <c r="I243" s="55" t="s">
        <v>266</v>
      </c>
      <c r="J243" s="55">
        <v>6869</v>
      </c>
      <c r="K243" s="55" t="s">
        <v>85</v>
      </c>
      <c r="L243" s="55">
        <v>1442.49</v>
      </c>
      <c r="M243" s="55" t="s">
        <v>2111</v>
      </c>
    </row>
    <row r="244" spans="1:13">
      <c r="A244" s="55">
        <v>1052560</v>
      </c>
      <c r="B244" s="55">
        <v>532060</v>
      </c>
      <c r="C244" s="55">
        <v>120195</v>
      </c>
      <c r="D244" s="55">
        <v>101862</v>
      </c>
      <c r="E244" s="55" t="s">
        <v>2112</v>
      </c>
      <c r="F244" s="55">
        <v>26960</v>
      </c>
      <c r="G244" s="51">
        <v>43623</v>
      </c>
      <c r="H244" s="55">
        <v>24768</v>
      </c>
      <c r="I244" s="55" t="s">
        <v>266</v>
      </c>
      <c r="J244" s="55">
        <v>6676</v>
      </c>
      <c r="K244" s="55" t="s">
        <v>85</v>
      </c>
      <c r="L244" s="55">
        <v>1401.96</v>
      </c>
      <c r="M244" s="55" t="s">
        <v>2113</v>
      </c>
    </row>
    <row r="245" spans="1:13">
      <c r="A245" s="55">
        <v>1052627</v>
      </c>
      <c r="B245" s="55">
        <v>532246</v>
      </c>
      <c r="C245" s="55">
        <v>120195</v>
      </c>
      <c r="D245" s="55">
        <v>101862</v>
      </c>
      <c r="E245" s="55" t="s">
        <v>2114</v>
      </c>
      <c r="F245" s="55">
        <v>26960</v>
      </c>
      <c r="G245" s="51">
        <v>43623</v>
      </c>
      <c r="H245" s="55">
        <v>24770</v>
      </c>
      <c r="I245" s="55" t="s">
        <v>262</v>
      </c>
      <c r="J245" s="55">
        <v>7332</v>
      </c>
      <c r="K245" s="55" t="s">
        <v>85</v>
      </c>
      <c r="L245" s="55">
        <v>1275.768</v>
      </c>
      <c r="M245" s="55" t="s">
        <v>2115</v>
      </c>
    </row>
    <row r="246" spans="1:13">
      <c r="A246" s="55">
        <v>1052654</v>
      </c>
      <c r="B246" s="55">
        <v>532396</v>
      </c>
      <c r="C246" s="55">
        <v>120195</v>
      </c>
      <c r="D246" s="55">
        <v>101862</v>
      </c>
      <c r="E246" s="55" t="s">
        <v>2116</v>
      </c>
      <c r="F246" s="55">
        <v>26960</v>
      </c>
      <c r="G246" s="51">
        <v>43624</v>
      </c>
      <c r="H246" s="55">
        <v>24772</v>
      </c>
      <c r="I246" s="55" t="s">
        <v>258</v>
      </c>
      <c r="J246" s="55">
        <v>7794</v>
      </c>
      <c r="K246" s="55" t="s">
        <v>85</v>
      </c>
      <c r="L246" s="55">
        <v>1356.1559999999999</v>
      </c>
      <c r="M246" s="55" t="s">
        <v>2117</v>
      </c>
    </row>
    <row r="247" spans="1:13">
      <c r="A247" s="55">
        <v>1052704</v>
      </c>
      <c r="B247" s="55">
        <v>532421</v>
      </c>
      <c r="C247" s="55">
        <v>120195</v>
      </c>
      <c r="D247" s="55">
        <v>101862</v>
      </c>
      <c r="E247" s="55" t="s">
        <v>2118</v>
      </c>
      <c r="F247" s="55">
        <v>26960</v>
      </c>
      <c r="G247" s="51">
        <v>43624</v>
      </c>
      <c r="H247" s="55">
        <v>24772</v>
      </c>
      <c r="I247" s="55" t="s">
        <v>258</v>
      </c>
      <c r="J247" s="55">
        <v>8064</v>
      </c>
      <c r="K247" s="55" t="s">
        <v>85</v>
      </c>
      <c r="L247" s="55">
        <v>1403.136</v>
      </c>
      <c r="M247" s="55" t="s">
        <v>2119</v>
      </c>
    </row>
    <row r="248" spans="1:13">
      <c r="A248" s="55">
        <v>1052710</v>
      </c>
      <c r="B248" s="55">
        <v>532446</v>
      </c>
      <c r="C248" s="55">
        <v>120195</v>
      </c>
      <c r="D248" s="55">
        <v>101862</v>
      </c>
      <c r="E248" s="55" t="s">
        <v>2120</v>
      </c>
      <c r="F248" s="55">
        <v>26960</v>
      </c>
      <c r="G248" s="51">
        <v>43624</v>
      </c>
      <c r="H248" s="55">
        <v>24772</v>
      </c>
      <c r="I248" s="55" t="s">
        <v>258</v>
      </c>
      <c r="J248" s="55">
        <v>8675</v>
      </c>
      <c r="K248" s="55" t="s">
        <v>85</v>
      </c>
      <c r="L248" s="55">
        <v>1361.9749999999999</v>
      </c>
      <c r="M248" s="55" t="s">
        <v>2121</v>
      </c>
    </row>
    <row r="249" spans="1:13">
      <c r="A249" s="55">
        <v>1052721</v>
      </c>
      <c r="B249" s="55">
        <v>532471</v>
      </c>
      <c r="C249" s="55">
        <v>120195</v>
      </c>
      <c r="D249" s="55">
        <v>101862</v>
      </c>
      <c r="E249" s="55" t="s">
        <v>2122</v>
      </c>
      <c r="F249" s="55">
        <v>26960</v>
      </c>
      <c r="G249" s="51">
        <v>43624</v>
      </c>
      <c r="H249" s="55">
        <v>24774</v>
      </c>
      <c r="I249" s="55" t="s">
        <v>252</v>
      </c>
      <c r="J249" s="55">
        <v>8707</v>
      </c>
      <c r="K249" s="55" t="s">
        <v>85</v>
      </c>
      <c r="L249" s="55">
        <v>1366.999</v>
      </c>
      <c r="M249" s="55" t="s">
        <v>2123</v>
      </c>
    </row>
    <row r="250" spans="1:13">
      <c r="A250" s="55">
        <v>1054543</v>
      </c>
      <c r="B250" s="55">
        <v>533457</v>
      </c>
      <c r="C250" s="55">
        <v>120195</v>
      </c>
      <c r="D250" s="55">
        <v>101862</v>
      </c>
      <c r="E250" s="55" t="s">
        <v>2124</v>
      </c>
      <c r="F250" s="55">
        <v>26960</v>
      </c>
      <c r="G250" s="51">
        <v>43627</v>
      </c>
      <c r="H250" s="55">
        <v>24773</v>
      </c>
      <c r="I250" s="55" t="s">
        <v>264</v>
      </c>
      <c r="J250" s="55">
        <v>8912</v>
      </c>
      <c r="K250" s="55" t="s">
        <v>84</v>
      </c>
      <c r="L250" s="55">
        <v>1390.2719999999999</v>
      </c>
      <c r="M250" s="55" t="s">
        <v>2125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Anexo 1 Número de peces</vt:lpstr>
      <vt:lpstr>Anexo 2 CAM por Jaula</vt:lpstr>
      <vt:lpstr>Anexo 2 Cosechas Estructura</vt:lpstr>
      <vt:lpstr>Anexo 3 Mortalidad datos SIFA</vt:lpstr>
      <vt:lpstr>Anexo 3 Mortalida Estructura</vt:lpstr>
      <vt:lpstr>Anexo 4 Biomasa por estructura</vt:lpstr>
      <vt:lpstr>Anexo 5 M Prima Planta</vt:lpstr>
      <vt:lpstr>Anexo 6 Siembras CAM jaula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fcalderon</dc:creator>
  <cp:lastModifiedBy>fcalderon</cp:lastModifiedBy>
  <dcterms:created xsi:type="dcterms:W3CDTF">2018-04-19T11:52:02Z</dcterms:created>
  <dcterms:modified xsi:type="dcterms:W3CDTF">2022-05-05T12:12:35Z</dcterms:modified>
</cp:coreProperties>
</file>